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臨時休校用\"/>
    </mc:Choice>
  </mc:AlternateContent>
  <bookViews>
    <workbookView xWindow="0" yWindow="0" windowWidth="28800" windowHeight="12480"/>
  </bookViews>
  <sheets>
    <sheet name="繰り上がり下がり何もなし" sheetId="7" r:id="rId1"/>
  </sheets>
  <definedNames>
    <definedName name="_xlnm.Print_Area" localSheetId="0">繰り上がり下がり何もなし!$B$3:$AO$45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20" i="7" l="1"/>
  <c r="BQ119" i="7"/>
  <c r="BQ118" i="7"/>
  <c r="BQ117" i="7"/>
  <c r="BQ116" i="7"/>
  <c r="BQ115" i="7"/>
  <c r="BQ114" i="7"/>
  <c r="BQ113" i="7"/>
  <c r="BQ112" i="7"/>
  <c r="BQ111" i="7"/>
  <c r="BQ110" i="7"/>
  <c r="BQ109" i="7"/>
  <c r="BQ108" i="7"/>
  <c r="BQ107" i="7"/>
  <c r="BQ106" i="7"/>
  <c r="BQ105" i="7"/>
  <c r="BQ104" i="7"/>
  <c r="BQ103" i="7"/>
  <c r="BQ102" i="7"/>
  <c r="BQ101" i="7"/>
  <c r="BQ100" i="7"/>
  <c r="BQ99" i="7"/>
  <c r="BQ98" i="7"/>
  <c r="BQ97" i="7"/>
  <c r="BQ96" i="7"/>
  <c r="BQ95" i="7"/>
  <c r="BQ94" i="7"/>
  <c r="BQ93" i="7"/>
  <c r="BQ92" i="7"/>
  <c r="BQ91" i="7"/>
  <c r="BQ90" i="7"/>
  <c r="BQ89" i="7"/>
  <c r="BQ88" i="7"/>
  <c r="BQ87" i="7"/>
  <c r="BQ86" i="7"/>
  <c r="BQ85" i="7"/>
  <c r="BQ84" i="7"/>
  <c r="BQ83" i="7"/>
  <c r="BQ82" i="7"/>
  <c r="BQ81" i="7"/>
  <c r="BQ80" i="7"/>
  <c r="BQ79" i="7"/>
  <c r="BQ78" i="7"/>
  <c r="BQ77" i="7"/>
  <c r="BQ76" i="7"/>
  <c r="BQ75" i="7"/>
  <c r="BQ74" i="7"/>
  <c r="BQ73" i="7"/>
  <c r="BQ72" i="7"/>
  <c r="BJ72" i="7"/>
  <c r="BQ71" i="7"/>
  <c r="BJ71" i="7"/>
  <c r="BQ70" i="7"/>
  <c r="BJ70" i="7"/>
  <c r="BQ69" i="7"/>
  <c r="BJ69" i="7"/>
  <c r="BQ68" i="7"/>
  <c r="BJ68" i="7"/>
  <c r="BQ67" i="7"/>
  <c r="BJ67" i="7"/>
  <c r="BQ66" i="7"/>
  <c r="BJ66" i="7"/>
  <c r="BQ65" i="7"/>
  <c r="BJ65" i="7"/>
  <c r="BQ64" i="7"/>
  <c r="BJ64" i="7"/>
  <c r="BQ63" i="7"/>
  <c r="BJ63" i="7"/>
  <c r="BQ62" i="7"/>
  <c r="BJ62" i="7"/>
  <c r="BQ61" i="7"/>
  <c r="BJ61" i="7"/>
  <c r="BK61" i="7" l="1"/>
  <c r="AN81" i="7" s="1"/>
  <c r="AQ81" i="7" s="1"/>
  <c r="BR77" i="7"/>
  <c r="BR73" i="7"/>
  <c r="C7" i="7"/>
  <c r="BR89" i="7"/>
  <c r="BR105" i="7"/>
  <c r="BR117" i="7"/>
  <c r="BR61" i="7"/>
  <c r="BE81" i="7" s="1"/>
  <c r="BR63" i="7"/>
  <c r="BE89" i="7" s="1"/>
  <c r="BR65" i="7"/>
  <c r="BE97" i="7" s="1"/>
  <c r="BR67" i="7"/>
  <c r="BE105" i="7" s="1"/>
  <c r="BR69" i="7"/>
  <c r="BE113" i="7" s="1"/>
  <c r="BR71" i="7"/>
  <c r="BR74" i="7"/>
  <c r="BR78" i="7"/>
  <c r="BR82" i="7"/>
  <c r="BR86" i="7"/>
  <c r="BR90" i="7"/>
  <c r="BR94" i="7"/>
  <c r="BR98" i="7"/>
  <c r="BR102" i="7"/>
  <c r="BR106" i="7"/>
  <c r="BR110" i="7"/>
  <c r="BR114" i="7"/>
  <c r="BR118" i="7"/>
  <c r="BR85" i="7"/>
  <c r="BR97" i="7"/>
  <c r="BR109" i="7"/>
  <c r="BK62" i="7"/>
  <c r="AN85" i="7" s="1"/>
  <c r="BK64" i="7"/>
  <c r="AN93" i="7" s="1"/>
  <c r="BK66" i="7"/>
  <c r="AN101" i="7" s="1"/>
  <c r="BK68" i="7"/>
  <c r="AN109" i="7" s="1"/>
  <c r="BK70" i="7"/>
  <c r="AN117" i="7" s="1"/>
  <c r="BK72" i="7"/>
  <c r="BR75" i="7"/>
  <c r="BR79" i="7"/>
  <c r="BR83" i="7"/>
  <c r="BR87" i="7"/>
  <c r="BR91" i="7"/>
  <c r="BR95" i="7"/>
  <c r="BR99" i="7"/>
  <c r="BR103" i="7"/>
  <c r="BR107" i="7"/>
  <c r="BR111" i="7"/>
  <c r="BR115" i="7"/>
  <c r="BR119" i="7"/>
  <c r="BK63" i="7"/>
  <c r="AN89" i="7" s="1"/>
  <c r="BK65" i="7"/>
  <c r="AN97" i="7" s="1"/>
  <c r="BK67" i="7"/>
  <c r="AN105" i="7" s="1"/>
  <c r="BK69" i="7"/>
  <c r="AN113" i="7" s="1"/>
  <c r="BK71" i="7"/>
  <c r="BR81" i="7"/>
  <c r="BR93" i="7"/>
  <c r="BR101" i="7"/>
  <c r="BR113" i="7"/>
  <c r="BR62" i="7"/>
  <c r="BE85" i="7" s="1"/>
  <c r="BR64" i="7"/>
  <c r="BE93" i="7" s="1"/>
  <c r="BR66" i="7"/>
  <c r="BE101" i="7" s="1"/>
  <c r="BR68" i="7"/>
  <c r="BE109" i="7" s="1"/>
  <c r="BR70" i="7"/>
  <c r="BE117" i="7" s="1"/>
  <c r="BR72" i="7"/>
  <c r="BR76" i="7"/>
  <c r="BR80" i="7"/>
  <c r="BR84" i="7"/>
  <c r="BR88" i="7"/>
  <c r="BR92" i="7"/>
  <c r="BR96" i="7"/>
  <c r="BR100" i="7"/>
  <c r="BR104" i="7"/>
  <c r="BR108" i="7"/>
  <c r="BR112" i="7"/>
  <c r="BR116" i="7"/>
  <c r="BR120" i="7"/>
  <c r="AS81" i="7" l="1"/>
  <c r="K7" i="7"/>
  <c r="AX117" i="7"/>
  <c r="AZ117" i="7"/>
  <c r="AQ97" i="7"/>
  <c r="AS97" i="7"/>
  <c r="AZ113" i="7"/>
  <c r="AX113" i="7"/>
  <c r="AX109" i="7"/>
  <c r="AZ109" i="7"/>
  <c r="AQ89" i="7"/>
  <c r="AS89" i="7"/>
  <c r="AS101" i="7"/>
  <c r="AQ101" i="7"/>
  <c r="AZ105" i="7"/>
  <c r="AX105" i="7"/>
  <c r="AX85" i="7"/>
  <c r="AZ85" i="7"/>
  <c r="AZ81" i="7"/>
  <c r="AX81" i="7"/>
  <c r="AX101" i="7"/>
  <c r="AZ101" i="7"/>
  <c r="AQ113" i="7"/>
  <c r="AS113" i="7"/>
  <c r="AS93" i="7"/>
  <c r="AQ93" i="7"/>
  <c r="AZ97" i="7"/>
  <c r="AX97" i="7"/>
  <c r="AS109" i="7"/>
  <c r="AQ109" i="7"/>
  <c r="AX93" i="7"/>
  <c r="AZ93" i="7"/>
  <c r="AQ105" i="7"/>
  <c r="AS105" i="7"/>
  <c r="AS117" i="7"/>
  <c r="AQ117" i="7"/>
  <c r="AS85" i="7"/>
  <c r="AQ85" i="7"/>
  <c r="AZ89" i="7"/>
  <c r="AX89" i="7"/>
  <c r="W43" i="7"/>
  <c r="AE43" i="7"/>
  <c r="AE11" i="7"/>
  <c r="W11" i="7"/>
  <c r="C23" i="7"/>
  <c r="K23" i="7"/>
  <c r="C35" i="7"/>
  <c r="K35" i="7"/>
  <c r="U37" i="7" s="1"/>
  <c r="AE39" i="7"/>
  <c r="W39" i="7"/>
  <c r="AE7" i="7"/>
  <c r="W7" i="7"/>
  <c r="W35" i="7"/>
  <c r="AE35" i="7"/>
  <c r="C15" i="7"/>
  <c r="K15" i="7"/>
  <c r="K27" i="7"/>
  <c r="U29" i="7" s="1"/>
  <c r="C27" i="7"/>
  <c r="AE27" i="7"/>
  <c r="W27" i="7"/>
  <c r="K39" i="7"/>
  <c r="U41" i="7" s="1"/>
  <c r="C39" i="7"/>
  <c r="K19" i="7"/>
  <c r="C19" i="7"/>
  <c r="W23" i="7"/>
  <c r="AE23" i="7"/>
  <c r="AE19" i="7"/>
  <c r="W19" i="7"/>
  <c r="W31" i="7"/>
  <c r="C31" i="7"/>
  <c r="AE31" i="7"/>
  <c r="K31" i="7"/>
  <c r="C43" i="7"/>
  <c r="K43" i="7"/>
  <c r="U45" i="7" s="1"/>
  <c r="K11" i="7"/>
  <c r="C11" i="7"/>
  <c r="W15" i="7"/>
  <c r="AE15" i="7"/>
  <c r="T33" i="7" l="1"/>
  <c r="U33" i="7"/>
</calcChain>
</file>

<file path=xl/sharedStrings.xml><?xml version="1.0" encoding="utf-8"?>
<sst xmlns="http://schemas.openxmlformats.org/spreadsheetml/2006/main" count="125" uniqueCount="44">
  <si>
    <t>けいさんしよう</t>
    <phoneticPr fontId="4"/>
  </si>
  <si>
    <t>がつ</t>
    <phoneticPr fontId="4"/>
  </si>
  <si>
    <t>にち</t>
    <phoneticPr fontId="4"/>
  </si>
  <si>
    <t>ななえ（</t>
    <phoneticPr fontId="4"/>
  </si>
  <si>
    <t>）</t>
    <phoneticPr fontId="4"/>
  </si>
  <si>
    <t>（１）</t>
    <phoneticPr fontId="4"/>
  </si>
  <si>
    <t>＋</t>
    <phoneticPr fontId="4"/>
  </si>
  <si>
    <t>＝</t>
    <phoneticPr fontId="4"/>
  </si>
  <si>
    <t>（11）</t>
    <phoneticPr fontId="4"/>
  </si>
  <si>
    <t>＋</t>
  </si>
  <si>
    <t>＝</t>
  </si>
  <si>
    <t>（２）</t>
  </si>
  <si>
    <t>（12）</t>
    <phoneticPr fontId="4"/>
  </si>
  <si>
    <t>（３）</t>
  </si>
  <si>
    <t>（13）</t>
    <phoneticPr fontId="4"/>
  </si>
  <si>
    <t>（４）</t>
  </si>
  <si>
    <t>（14）</t>
    <phoneticPr fontId="4"/>
  </si>
  <si>
    <t>（５）</t>
  </si>
  <si>
    <t>（15）</t>
    <phoneticPr fontId="4"/>
  </si>
  <si>
    <t>（６）</t>
  </si>
  <si>
    <t>（16）</t>
    <phoneticPr fontId="4"/>
  </si>
  <si>
    <t>（７）</t>
  </si>
  <si>
    <t>（17）</t>
    <phoneticPr fontId="4"/>
  </si>
  <si>
    <t>（８）</t>
  </si>
  <si>
    <t>（18）</t>
    <phoneticPr fontId="4"/>
  </si>
  <si>
    <t>（９）</t>
  </si>
  <si>
    <t>（19）</t>
    <phoneticPr fontId="4"/>
  </si>
  <si>
    <t>（１０）</t>
  </si>
  <si>
    <t>（20）</t>
    <phoneticPr fontId="4"/>
  </si>
  <si>
    <t>=</t>
    <phoneticPr fontId="2"/>
  </si>
  <si>
    <t>+</t>
    <phoneticPr fontId="2"/>
  </si>
  <si>
    <t>（１）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</si>
  <si>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</si>
  <si>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</si>
  <si>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</si>
  <si>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</si>
  <si>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</si>
  <si>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</si>
  <si>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</si>
  <si>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</si>
  <si>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</si>
  <si>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</si>
  <si>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-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</si>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</sst>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8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49" fontId="3" fillId="0" borderId="0" xfId="1" applyNumberFormat="1" applyFont="1">
      <alignment vertical="center"/>
    </xf>
    <xf numFmtId="0" fontId="5" fillId="0" borderId="0" xfId="1" applyFont="1">
      <alignment vertical="center"/>
    </xf>
    <xf numFmtId="0" fontId="1" fillId="0" borderId="0" xfId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49" fontId="7" fillId="0" borderId="1" xfId="1" applyNumberFormat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0" xfId="1" applyFont="1" applyBorder="1">
      <alignment vertical="center"/>
    </xf>
    <xf numFmtId="0" fontId="1" fillId="0" borderId="1" xfId="1" applyBorder="1">
      <alignment vertical="center"/>
    </xf>
    <xf numFmtId="49" fontId="7" fillId="0" borderId="0" xfId="1" applyNumberFormat="1" applyFont="1" applyAlignment="1">
      <alignment horizontal="righ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49" fontId="1" fillId="0" borderId="0" xfId="1" applyNumberFormat="1">
      <alignment vertical="center"/>
    </xf>
    <xf numFmtId="0" fontId="1" fillId="0" borderId="0" xfId="1" applyNumberFormat="1">
      <alignment vertical="center"/>
    </xf>
    <xf numFmtId="49" fontId="7" fillId="0" borderId="0" xfId="1" applyNumberFormat="1" applyFont="1" applyBorder="1" applyAlignment="1">
      <alignment horizontal="right" vertical="center"/>
    </xf>
    <xf numFmtId="0" fontId="8" fillId="0" borderId="0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W143"/>
  <sheetViews>
    <sheetView tabSelected="1" zoomScaleNormal="100" workbookViewId="0">
      <selection activeCell="T14" sqref="T14"/>
    </sheetView>
  </sheetViews>
  <sheetFormatPr defaultRowHeight="13.5" x14ac:dyDescent="0.15"/>
  <cols>
    <col min="1" max="2" width="9.140625" style="1"/>
    <col min="3" max="12" width="2.5703125" style="1" customWidth="1"/>
    <col min="13" max="21" width="2.28515625" style="1" customWidth="1"/>
    <col min="22" max="22" width="9.140625" style="1"/>
    <col min="23" max="32" width="2.5703125" style="1" customWidth="1"/>
    <col min="33" max="41" width="2.28515625" style="1" customWidth="1"/>
    <col min="42" max="236" width="9.140625" style="1"/>
    <col min="237" max="237" width="8.85546875" style="1" customWidth="1"/>
    <col min="238" max="238" width="8.42578125" style="1" customWidth="1"/>
    <col min="239" max="239" width="6.85546875" style="1" customWidth="1"/>
    <col min="240" max="240" width="7.140625" style="1" customWidth="1"/>
    <col min="241" max="241" width="9.5703125" style="1" customWidth="1"/>
    <col min="242" max="242" width="10.85546875" style="1" customWidth="1"/>
    <col min="243" max="243" width="3.28515625" style="1" customWidth="1"/>
    <col min="244" max="244" width="8.85546875" style="1" customWidth="1"/>
    <col min="245" max="245" width="8" style="1" customWidth="1"/>
    <col min="246" max="246" width="6.85546875" style="1" customWidth="1"/>
    <col min="247" max="247" width="7.140625" style="1" customWidth="1"/>
    <col min="248" max="248" width="6.5703125" style="1" customWidth="1"/>
    <col min="249" max="249" width="10.85546875" style="1" customWidth="1"/>
    <col min="250" max="492" width="9.140625" style="1"/>
    <col min="493" max="493" width="8.85546875" style="1" customWidth="1"/>
    <col min="494" max="494" width="8.42578125" style="1" customWidth="1"/>
    <col min="495" max="495" width="6.85546875" style="1" customWidth="1"/>
    <col min="496" max="496" width="7.140625" style="1" customWidth="1"/>
    <col min="497" max="497" width="9.5703125" style="1" customWidth="1"/>
    <col min="498" max="498" width="10.85546875" style="1" customWidth="1"/>
    <col min="499" max="499" width="3.28515625" style="1" customWidth="1"/>
    <col min="500" max="500" width="8.85546875" style="1" customWidth="1"/>
    <col min="501" max="501" width="8" style="1" customWidth="1"/>
    <col min="502" max="502" width="6.85546875" style="1" customWidth="1"/>
    <col min="503" max="503" width="7.140625" style="1" customWidth="1"/>
    <col min="504" max="504" width="6.5703125" style="1" customWidth="1"/>
    <col min="505" max="505" width="10.85546875" style="1" customWidth="1"/>
    <col min="506" max="748" width="9.140625" style="1"/>
    <col min="749" max="749" width="8.85546875" style="1" customWidth="1"/>
    <col min="750" max="750" width="8.42578125" style="1" customWidth="1"/>
    <col min="751" max="751" width="6.85546875" style="1" customWidth="1"/>
    <col min="752" max="752" width="7.140625" style="1" customWidth="1"/>
    <col min="753" max="753" width="9.5703125" style="1" customWidth="1"/>
    <col min="754" max="754" width="10.85546875" style="1" customWidth="1"/>
    <col min="755" max="755" width="3.28515625" style="1" customWidth="1"/>
    <col min="756" max="756" width="8.85546875" style="1" customWidth="1"/>
    <col min="757" max="757" width="8" style="1" customWidth="1"/>
    <col min="758" max="758" width="6.85546875" style="1" customWidth="1"/>
    <col min="759" max="759" width="7.140625" style="1" customWidth="1"/>
    <col min="760" max="760" width="6.5703125" style="1" customWidth="1"/>
    <col min="761" max="761" width="10.85546875" style="1" customWidth="1"/>
    <col min="762" max="1004" width="9.140625" style="1"/>
    <col min="1005" max="1005" width="8.85546875" style="1" customWidth="1"/>
    <col min="1006" max="1006" width="8.42578125" style="1" customWidth="1"/>
    <col min="1007" max="1007" width="6.85546875" style="1" customWidth="1"/>
    <col min="1008" max="1008" width="7.140625" style="1" customWidth="1"/>
    <col min="1009" max="1009" width="9.5703125" style="1" customWidth="1"/>
    <col min="1010" max="1010" width="10.85546875" style="1" customWidth="1"/>
    <col min="1011" max="1011" width="3.28515625" style="1" customWidth="1"/>
    <col min="1012" max="1012" width="8.85546875" style="1" customWidth="1"/>
    <col min="1013" max="1013" width="8" style="1" customWidth="1"/>
    <col min="1014" max="1014" width="6.85546875" style="1" customWidth="1"/>
    <col min="1015" max="1015" width="7.140625" style="1" customWidth="1"/>
    <col min="1016" max="1016" width="6.5703125" style="1" customWidth="1"/>
    <col min="1017" max="1017" width="10.85546875" style="1" customWidth="1"/>
    <col min="1018" max="1260" width="9.140625" style="1"/>
    <col min="1261" max="1261" width="8.85546875" style="1" customWidth="1"/>
    <col min="1262" max="1262" width="8.42578125" style="1" customWidth="1"/>
    <col min="1263" max="1263" width="6.85546875" style="1" customWidth="1"/>
    <col min="1264" max="1264" width="7.140625" style="1" customWidth="1"/>
    <col min="1265" max="1265" width="9.5703125" style="1" customWidth="1"/>
    <col min="1266" max="1266" width="10.85546875" style="1" customWidth="1"/>
    <col min="1267" max="1267" width="3.28515625" style="1" customWidth="1"/>
    <col min="1268" max="1268" width="8.85546875" style="1" customWidth="1"/>
    <col min="1269" max="1269" width="8" style="1" customWidth="1"/>
    <col min="1270" max="1270" width="6.85546875" style="1" customWidth="1"/>
    <col min="1271" max="1271" width="7.140625" style="1" customWidth="1"/>
    <col min="1272" max="1272" width="6.5703125" style="1" customWidth="1"/>
    <col min="1273" max="1273" width="10.85546875" style="1" customWidth="1"/>
    <col min="1274" max="1516" width="9.140625" style="1"/>
    <col min="1517" max="1517" width="8.85546875" style="1" customWidth="1"/>
    <col min="1518" max="1518" width="8.42578125" style="1" customWidth="1"/>
    <col min="1519" max="1519" width="6.85546875" style="1" customWidth="1"/>
    <col min="1520" max="1520" width="7.140625" style="1" customWidth="1"/>
    <col min="1521" max="1521" width="9.5703125" style="1" customWidth="1"/>
    <col min="1522" max="1522" width="10.85546875" style="1" customWidth="1"/>
    <col min="1523" max="1523" width="3.28515625" style="1" customWidth="1"/>
    <col min="1524" max="1524" width="8.85546875" style="1" customWidth="1"/>
    <col min="1525" max="1525" width="8" style="1" customWidth="1"/>
    <col min="1526" max="1526" width="6.85546875" style="1" customWidth="1"/>
    <col min="1527" max="1527" width="7.140625" style="1" customWidth="1"/>
    <col min="1528" max="1528" width="6.5703125" style="1" customWidth="1"/>
    <col min="1529" max="1529" width="10.85546875" style="1" customWidth="1"/>
    <col min="1530" max="1772" width="9.140625" style="1"/>
    <col min="1773" max="1773" width="8.85546875" style="1" customWidth="1"/>
    <col min="1774" max="1774" width="8.42578125" style="1" customWidth="1"/>
    <col min="1775" max="1775" width="6.85546875" style="1" customWidth="1"/>
    <col min="1776" max="1776" width="7.140625" style="1" customWidth="1"/>
    <col min="1777" max="1777" width="9.5703125" style="1" customWidth="1"/>
    <col min="1778" max="1778" width="10.85546875" style="1" customWidth="1"/>
    <col min="1779" max="1779" width="3.28515625" style="1" customWidth="1"/>
    <col min="1780" max="1780" width="8.85546875" style="1" customWidth="1"/>
    <col min="1781" max="1781" width="8" style="1" customWidth="1"/>
    <col min="1782" max="1782" width="6.85546875" style="1" customWidth="1"/>
    <col min="1783" max="1783" width="7.140625" style="1" customWidth="1"/>
    <col min="1784" max="1784" width="6.5703125" style="1" customWidth="1"/>
    <col min="1785" max="1785" width="10.85546875" style="1" customWidth="1"/>
    <col min="1786" max="2028" width="9.140625" style="1"/>
    <col min="2029" max="2029" width="8.85546875" style="1" customWidth="1"/>
    <col min="2030" max="2030" width="8.42578125" style="1" customWidth="1"/>
    <col min="2031" max="2031" width="6.85546875" style="1" customWidth="1"/>
    <col min="2032" max="2032" width="7.140625" style="1" customWidth="1"/>
    <col min="2033" max="2033" width="9.5703125" style="1" customWidth="1"/>
    <col min="2034" max="2034" width="10.85546875" style="1" customWidth="1"/>
    <col min="2035" max="2035" width="3.28515625" style="1" customWidth="1"/>
    <col min="2036" max="2036" width="8.85546875" style="1" customWidth="1"/>
    <col min="2037" max="2037" width="8" style="1" customWidth="1"/>
    <col min="2038" max="2038" width="6.85546875" style="1" customWidth="1"/>
    <col min="2039" max="2039" width="7.140625" style="1" customWidth="1"/>
    <col min="2040" max="2040" width="6.5703125" style="1" customWidth="1"/>
    <col min="2041" max="2041" width="10.85546875" style="1" customWidth="1"/>
    <col min="2042" max="2284" width="9.140625" style="1"/>
    <col min="2285" max="2285" width="8.85546875" style="1" customWidth="1"/>
    <col min="2286" max="2286" width="8.42578125" style="1" customWidth="1"/>
    <col min="2287" max="2287" width="6.85546875" style="1" customWidth="1"/>
    <col min="2288" max="2288" width="7.140625" style="1" customWidth="1"/>
    <col min="2289" max="2289" width="9.5703125" style="1" customWidth="1"/>
    <col min="2290" max="2290" width="10.85546875" style="1" customWidth="1"/>
    <col min="2291" max="2291" width="3.28515625" style="1" customWidth="1"/>
    <col min="2292" max="2292" width="8.85546875" style="1" customWidth="1"/>
    <col min="2293" max="2293" width="8" style="1" customWidth="1"/>
    <col min="2294" max="2294" width="6.85546875" style="1" customWidth="1"/>
    <col min="2295" max="2295" width="7.140625" style="1" customWidth="1"/>
    <col min="2296" max="2296" width="6.5703125" style="1" customWidth="1"/>
    <col min="2297" max="2297" width="10.85546875" style="1" customWidth="1"/>
    <col min="2298" max="2540" width="9.140625" style="1"/>
    <col min="2541" max="2541" width="8.85546875" style="1" customWidth="1"/>
    <col min="2542" max="2542" width="8.42578125" style="1" customWidth="1"/>
    <col min="2543" max="2543" width="6.85546875" style="1" customWidth="1"/>
    <col min="2544" max="2544" width="7.140625" style="1" customWidth="1"/>
    <col min="2545" max="2545" width="9.5703125" style="1" customWidth="1"/>
    <col min="2546" max="2546" width="10.85546875" style="1" customWidth="1"/>
    <col min="2547" max="2547" width="3.28515625" style="1" customWidth="1"/>
    <col min="2548" max="2548" width="8.85546875" style="1" customWidth="1"/>
    <col min="2549" max="2549" width="8" style="1" customWidth="1"/>
    <col min="2550" max="2550" width="6.85546875" style="1" customWidth="1"/>
    <col min="2551" max="2551" width="7.140625" style="1" customWidth="1"/>
    <col min="2552" max="2552" width="6.5703125" style="1" customWidth="1"/>
    <col min="2553" max="2553" width="10.85546875" style="1" customWidth="1"/>
    <col min="2554" max="2796" width="9.140625" style="1"/>
    <col min="2797" max="2797" width="8.85546875" style="1" customWidth="1"/>
    <col min="2798" max="2798" width="8.42578125" style="1" customWidth="1"/>
    <col min="2799" max="2799" width="6.85546875" style="1" customWidth="1"/>
    <col min="2800" max="2800" width="7.140625" style="1" customWidth="1"/>
    <col min="2801" max="2801" width="9.5703125" style="1" customWidth="1"/>
    <col min="2802" max="2802" width="10.85546875" style="1" customWidth="1"/>
    <col min="2803" max="2803" width="3.28515625" style="1" customWidth="1"/>
    <col min="2804" max="2804" width="8.85546875" style="1" customWidth="1"/>
    <col min="2805" max="2805" width="8" style="1" customWidth="1"/>
    <col min="2806" max="2806" width="6.85546875" style="1" customWidth="1"/>
    <col min="2807" max="2807" width="7.140625" style="1" customWidth="1"/>
    <col min="2808" max="2808" width="6.5703125" style="1" customWidth="1"/>
    <col min="2809" max="2809" width="10.85546875" style="1" customWidth="1"/>
    <col min="2810" max="3052" width="9.140625" style="1"/>
    <col min="3053" max="3053" width="8.85546875" style="1" customWidth="1"/>
    <col min="3054" max="3054" width="8.42578125" style="1" customWidth="1"/>
    <col min="3055" max="3055" width="6.85546875" style="1" customWidth="1"/>
    <col min="3056" max="3056" width="7.140625" style="1" customWidth="1"/>
    <col min="3057" max="3057" width="9.5703125" style="1" customWidth="1"/>
    <col min="3058" max="3058" width="10.85546875" style="1" customWidth="1"/>
    <col min="3059" max="3059" width="3.28515625" style="1" customWidth="1"/>
    <col min="3060" max="3060" width="8.85546875" style="1" customWidth="1"/>
    <col min="3061" max="3061" width="8" style="1" customWidth="1"/>
    <col min="3062" max="3062" width="6.85546875" style="1" customWidth="1"/>
    <col min="3063" max="3063" width="7.140625" style="1" customWidth="1"/>
    <col min="3064" max="3064" width="6.5703125" style="1" customWidth="1"/>
    <col min="3065" max="3065" width="10.85546875" style="1" customWidth="1"/>
    <col min="3066" max="3308" width="9.140625" style="1"/>
    <col min="3309" max="3309" width="8.85546875" style="1" customWidth="1"/>
    <col min="3310" max="3310" width="8.42578125" style="1" customWidth="1"/>
    <col min="3311" max="3311" width="6.85546875" style="1" customWidth="1"/>
    <col min="3312" max="3312" width="7.140625" style="1" customWidth="1"/>
    <col min="3313" max="3313" width="9.5703125" style="1" customWidth="1"/>
    <col min="3314" max="3314" width="10.85546875" style="1" customWidth="1"/>
    <col min="3315" max="3315" width="3.28515625" style="1" customWidth="1"/>
    <col min="3316" max="3316" width="8.85546875" style="1" customWidth="1"/>
    <col min="3317" max="3317" width="8" style="1" customWidth="1"/>
    <col min="3318" max="3318" width="6.85546875" style="1" customWidth="1"/>
    <col min="3319" max="3319" width="7.140625" style="1" customWidth="1"/>
    <col min="3320" max="3320" width="6.5703125" style="1" customWidth="1"/>
    <col min="3321" max="3321" width="10.85546875" style="1" customWidth="1"/>
    <col min="3322" max="3564" width="9.140625" style="1"/>
    <col min="3565" max="3565" width="8.85546875" style="1" customWidth="1"/>
    <col min="3566" max="3566" width="8.42578125" style="1" customWidth="1"/>
    <col min="3567" max="3567" width="6.85546875" style="1" customWidth="1"/>
    <col min="3568" max="3568" width="7.140625" style="1" customWidth="1"/>
    <col min="3569" max="3569" width="9.5703125" style="1" customWidth="1"/>
    <col min="3570" max="3570" width="10.85546875" style="1" customWidth="1"/>
    <col min="3571" max="3571" width="3.28515625" style="1" customWidth="1"/>
    <col min="3572" max="3572" width="8.85546875" style="1" customWidth="1"/>
    <col min="3573" max="3573" width="8" style="1" customWidth="1"/>
    <col min="3574" max="3574" width="6.85546875" style="1" customWidth="1"/>
    <col min="3575" max="3575" width="7.140625" style="1" customWidth="1"/>
    <col min="3576" max="3576" width="6.5703125" style="1" customWidth="1"/>
    <col min="3577" max="3577" width="10.85546875" style="1" customWidth="1"/>
    <col min="3578" max="3820" width="9.140625" style="1"/>
    <col min="3821" max="3821" width="8.85546875" style="1" customWidth="1"/>
    <col min="3822" max="3822" width="8.42578125" style="1" customWidth="1"/>
    <col min="3823" max="3823" width="6.85546875" style="1" customWidth="1"/>
    <col min="3824" max="3824" width="7.140625" style="1" customWidth="1"/>
    <col min="3825" max="3825" width="9.5703125" style="1" customWidth="1"/>
    <col min="3826" max="3826" width="10.85546875" style="1" customWidth="1"/>
    <col min="3827" max="3827" width="3.28515625" style="1" customWidth="1"/>
    <col min="3828" max="3828" width="8.85546875" style="1" customWidth="1"/>
    <col min="3829" max="3829" width="8" style="1" customWidth="1"/>
    <col min="3830" max="3830" width="6.85546875" style="1" customWidth="1"/>
    <col min="3831" max="3831" width="7.140625" style="1" customWidth="1"/>
    <col min="3832" max="3832" width="6.5703125" style="1" customWidth="1"/>
    <col min="3833" max="3833" width="10.85546875" style="1" customWidth="1"/>
    <col min="3834" max="4076" width="9.140625" style="1"/>
    <col min="4077" max="4077" width="8.85546875" style="1" customWidth="1"/>
    <col min="4078" max="4078" width="8.42578125" style="1" customWidth="1"/>
    <col min="4079" max="4079" width="6.85546875" style="1" customWidth="1"/>
    <col min="4080" max="4080" width="7.140625" style="1" customWidth="1"/>
    <col min="4081" max="4081" width="9.5703125" style="1" customWidth="1"/>
    <col min="4082" max="4082" width="10.85546875" style="1" customWidth="1"/>
    <col min="4083" max="4083" width="3.28515625" style="1" customWidth="1"/>
    <col min="4084" max="4084" width="8.85546875" style="1" customWidth="1"/>
    <col min="4085" max="4085" width="8" style="1" customWidth="1"/>
    <col min="4086" max="4086" width="6.85546875" style="1" customWidth="1"/>
    <col min="4087" max="4087" width="7.140625" style="1" customWidth="1"/>
    <col min="4088" max="4088" width="6.5703125" style="1" customWidth="1"/>
    <col min="4089" max="4089" width="10.85546875" style="1" customWidth="1"/>
    <col min="4090" max="4332" width="9.140625" style="1"/>
    <col min="4333" max="4333" width="8.85546875" style="1" customWidth="1"/>
    <col min="4334" max="4334" width="8.42578125" style="1" customWidth="1"/>
    <col min="4335" max="4335" width="6.85546875" style="1" customWidth="1"/>
    <col min="4336" max="4336" width="7.140625" style="1" customWidth="1"/>
    <col min="4337" max="4337" width="9.5703125" style="1" customWidth="1"/>
    <col min="4338" max="4338" width="10.85546875" style="1" customWidth="1"/>
    <col min="4339" max="4339" width="3.28515625" style="1" customWidth="1"/>
    <col min="4340" max="4340" width="8.85546875" style="1" customWidth="1"/>
    <col min="4341" max="4341" width="8" style="1" customWidth="1"/>
    <col min="4342" max="4342" width="6.85546875" style="1" customWidth="1"/>
    <col min="4343" max="4343" width="7.140625" style="1" customWidth="1"/>
    <col min="4344" max="4344" width="6.5703125" style="1" customWidth="1"/>
    <col min="4345" max="4345" width="10.85546875" style="1" customWidth="1"/>
    <col min="4346" max="4588" width="9.140625" style="1"/>
    <col min="4589" max="4589" width="8.85546875" style="1" customWidth="1"/>
    <col min="4590" max="4590" width="8.42578125" style="1" customWidth="1"/>
    <col min="4591" max="4591" width="6.85546875" style="1" customWidth="1"/>
    <col min="4592" max="4592" width="7.140625" style="1" customWidth="1"/>
    <col min="4593" max="4593" width="9.5703125" style="1" customWidth="1"/>
    <col min="4594" max="4594" width="10.85546875" style="1" customWidth="1"/>
    <col min="4595" max="4595" width="3.28515625" style="1" customWidth="1"/>
    <col min="4596" max="4596" width="8.85546875" style="1" customWidth="1"/>
    <col min="4597" max="4597" width="8" style="1" customWidth="1"/>
    <col min="4598" max="4598" width="6.85546875" style="1" customWidth="1"/>
    <col min="4599" max="4599" width="7.140625" style="1" customWidth="1"/>
    <col min="4600" max="4600" width="6.5703125" style="1" customWidth="1"/>
    <col min="4601" max="4601" width="10.85546875" style="1" customWidth="1"/>
    <col min="4602" max="4844" width="9.140625" style="1"/>
    <col min="4845" max="4845" width="8.85546875" style="1" customWidth="1"/>
    <col min="4846" max="4846" width="8.42578125" style="1" customWidth="1"/>
    <col min="4847" max="4847" width="6.85546875" style="1" customWidth="1"/>
    <col min="4848" max="4848" width="7.140625" style="1" customWidth="1"/>
    <col min="4849" max="4849" width="9.5703125" style="1" customWidth="1"/>
    <col min="4850" max="4850" width="10.85546875" style="1" customWidth="1"/>
    <col min="4851" max="4851" width="3.28515625" style="1" customWidth="1"/>
    <col min="4852" max="4852" width="8.85546875" style="1" customWidth="1"/>
    <col min="4853" max="4853" width="8" style="1" customWidth="1"/>
    <col min="4854" max="4854" width="6.85546875" style="1" customWidth="1"/>
    <col min="4855" max="4855" width="7.140625" style="1" customWidth="1"/>
    <col min="4856" max="4856" width="6.5703125" style="1" customWidth="1"/>
    <col min="4857" max="4857" width="10.85546875" style="1" customWidth="1"/>
    <col min="4858" max="5100" width="9.140625" style="1"/>
    <col min="5101" max="5101" width="8.85546875" style="1" customWidth="1"/>
    <col min="5102" max="5102" width="8.42578125" style="1" customWidth="1"/>
    <col min="5103" max="5103" width="6.85546875" style="1" customWidth="1"/>
    <col min="5104" max="5104" width="7.140625" style="1" customWidth="1"/>
    <col min="5105" max="5105" width="9.5703125" style="1" customWidth="1"/>
    <col min="5106" max="5106" width="10.85546875" style="1" customWidth="1"/>
    <col min="5107" max="5107" width="3.28515625" style="1" customWidth="1"/>
    <col min="5108" max="5108" width="8.85546875" style="1" customWidth="1"/>
    <col min="5109" max="5109" width="8" style="1" customWidth="1"/>
    <col min="5110" max="5110" width="6.85546875" style="1" customWidth="1"/>
    <col min="5111" max="5111" width="7.140625" style="1" customWidth="1"/>
    <col min="5112" max="5112" width="6.5703125" style="1" customWidth="1"/>
    <col min="5113" max="5113" width="10.85546875" style="1" customWidth="1"/>
    <col min="5114" max="5356" width="9.140625" style="1"/>
    <col min="5357" max="5357" width="8.85546875" style="1" customWidth="1"/>
    <col min="5358" max="5358" width="8.42578125" style="1" customWidth="1"/>
    <col min="5359" max="5359" width="6.85546875" style="1" customWidth="1"/>
    <col min="5360" max="5360" width="7.140625" style="1" customWidth="1"/>
    <col min="5361" max="5361" width="9.5703125" style="1" customWidth="1"/>
    <col min="5362" max="5362" width="10.85546875" style="1" customWidth="1"/>
    <col min="5363" max="5363" width="3.28515625" style="1" customWidth="1"/>
    <col min="5364" max="5364" width="8.85546875" style="1" customWidth="1"/>
    <col min="5365" max="5365" width="8" style="1" customWidth="1"/>
    <col min="5366" max="5366" width="6.85546875" style="1" customWidth="1"/>
    <col min="5367" max="5367" width="7.140625" style="1" customWidth="1"/>
    <col min="5368" max="5368" width="6.5703125" style="1" customWidth="1"/>
    <col min="5369" max="5369" width="10.85546875" style="1" customWidth="1"/>
    <col min="5370" max="5612" width="9.140625" style="1"/>
    <col min="5613" max="5613" width="8.85546875" style="1" customWidth="1"/>
    <col min="5614" max="5614" width="8.42578125" style="1" customWidth="1"/>
    <col min="5615" max="5615" width="6.85546875" style="1" customWidth="1"/>
    <col min="5616" max="5616" width="7.140625" style="1" customWidth="1"/>
    <col min="5617" max="5617" width="9.5703125" style="1" customWidth="1"/>
    <col min="5618" max="5618" width="10.85546875" style="1" customWidth="1"/>
    <col min="5619" max="5619" width="3.28515625" style="1" customWidth="1"/>
    <col min="5620" max="5620" width="8.85546875" style="1" customWidth="1"/>
    <col min="5621" max="5621" width="8" style="1" customWidth="1"/>
    <col min="5622" max="5622" width="6.85546875" style="1" customWidth="1"/>
    <col min="5623" max="5623" width="7.140625" style="1" customWidth="1"/>
    <col min="5624" max="5624" width="6.5703125" style="1" customWidth="1"/>
    <col min="5625" max="5625" width="10.85546875" style="1" customWidth="1"/>
    <col min="5626" max="5868" width="9.140625" style="1"/>
    <col min="5869" max="5869" width="8.85546875" style="1" customWidth="1"/>
    <col min="5870" max="5870" width="8.42578125" style="1" customWidth="1"/>
    <col min="5871" max="5871" width="6.85546875" style="1" customWidth="1"/>
    <col min="5872" max="5872" width="7.140625" style="1" customWidth="1"/>
    <col min="5873" max="5873" width="9.5703125" style="1" customWidth="1"/>
    <col min="5874" max="5874" width="10.85546875" style="1" customWidth="1"/>
    <col min="5875" max="5875" width="3.28515625" style="1" customWidth="1"/>
    <col min="5876" max="5876" width="8.85546875" style="1" customWidth="1"/>
    <col min="5877" max="5877" width="8" style="1" customWidth="1"/>
    <col min="5878" max="5878" width="6.85546875" style="1" customWidth="1"/>
    <col min="5879" max="5879" width="7.140625" style="1" customWidth="1"/>
    <col min="5880" max="5880" width="6.5703125" style="1" customWidth="1"/>
    <col min="5881" max="5881" width="10.85546875" style="1" customWidth="1"/>
    <col min="5882" max="6124" width="9.140625" style="1"/>
    <col min="6125" max="6125" width="8.85546875" style="1" customWidth="1"/>
    <col min="6126" max="6126" width="8.42578125" style="1" customWidth="1"/>
    <col min="6127" max="6127" width="6.85546875" style="1" customWidth="1"/>
    <col min="6128" max="6128" width="7.140625" style="1" customWidth="1"/>
    <col min="6129" max="6129" width="9.5703125" style="1" customWidth="1"/>
    <col min="6130" max="6130" width="10.85546875" style="1" customWidth="1"/>
    <col min="6131" max="6131" width="3.28515625" style="1" customWidth="1"/>
    <col min="6132" max="6132" width="8.85546875" style="1" customWidth="1"/>
    <col min="6133" max="6133" width="8" style="1" customWidth="1"/>
    <col min="6134" max="6134" width="6.85546875" style="1" customWidth="1"/>
    <col min="6135" max="6135" width="7.140625" style="1" customWidth="1"/>
    <col min="6136" max="6136" width="6.5703125" style="1" customWidth="1"/>
    <col min="6137" max="6137" width="10.85546875" style="1" customWidth="1"/>
    <col min="6138" max="6380" width="9.140625" style="1"/>
    <col min="6381" max="6381" width="8.85546875" style="1" customWidth="1"/>
    <col min="6382" max="6382" width="8.42578125" style="1" customWidth="1"/>
    <col min="6383" max="6383" width="6.85546875" style="1" customWidth="1"/>
    <col min="6384" max="6384" width="7.140625" style="1" customWidth="1"/>
    <col min="6385" max="6385" width="9.5703125" style="1" customWidth="1"/>
    <col min="6386" max="6386" width="10.85546875" style="1" customWidth="1"/>
    <col min="6387" max="6387" width="3.28515625" style="1" customWidth="1"/>
    <col min="6388" max="6388" width="8.85546875" style="1" customWidth="1"/>
    <col min="6389" max="6389" width="8" style="1" customWidth="1"/>
    <col min="6390" max="6390" width="6.85546875" style="1" customWidth="1"/>
    <col min="6391" max="6391" width="7.140625" style="1" customWidth="1"/>
    <col min="6392" max="6392" width="6.5703125" style="1" customWidth="1"/>
    <col min="6393" max="6393" width="10.85546875" style="1" customWidth="1"/>
    <col min="6394" max="6636" width="9.140625" style="1"/>
    <col min="6637" max="6637" width="8.85546875" style="1" customWidth="1"/>
    <col min="6638" max="6638" width="8.42578125" style="1" customWidth="1"/>
    <col min="6639" max="6639" width="6.85546875" style="1" customWidth="1"/>
    <col min="6640" max="6640" width="7.140625" style="1" customWidth="1"/>
    <col min="6641" max="6641" width="9.5703125" style="1" customWidth="1"/>
    <col min="6642" max="6642" width="10.85546875" style="1" customWidth="1"/>
    <col min="6643" max="6643" width="3.28515625" style="1" customWidth="1"/>
    <col min="6644" max="6644" width="8.85546875" style="1" customWidth="1"/>
    <col min="6645" max="6645" width="8" style="1" customWidth="1"/>
    <col min="6646" max="6646" width="6.85546875" style="1" customWidth="1"/>
    <col min="6647" max="6647" width="7.140625" style="1" customWidth="1"/>
    <col min="6648" max="6648" width="6.5703125" style="1" customWidth="1"/>
    <col min="6649" max="6649" width="10.85546875" style="1" customWidth="1"/>
    <col min="6650" max="6892" width="9.140625" style="1"/>
    <col min="6893" max="6893" width="8.85546875" style="1" customWidth="1"/>
    <col min="6894" max="6894" width="8.42578125" style="1" customWidth="1"/>
    <col min="6895" max="6895" width="6.85546875" style="1" customWidth="1"/>
    <col min="6896" max="6896" width="7.140625" style="1" customWidth="1"/>
    <col min="6897" max="6897" width="9.5703125" style="1" customWidth="1"/>
    <col min="6898" max="6898" width="10.85546875" style="1" customWidth="1"/>
    <col min="6899" max="6899" width="3.28515625" style="1" customWidth="1"/>
    <col min="6900" max="6900" width="8.85546875" style="1" customWidth="1"/>
    <col min="6901" max="6901" width="8" style="1" customWidth="1"/>
    <col min="6902" max="6902" width="6.85546875" style="1" customWidth="1"/>
    <col min="6903" max="6903" width="7.140625" style="1" customWidth="1"/>
    <col min="6904" max="6904" width="6.5703125" style="1" customWidth="1"/>
    <col min="6905" max="6905" width="10.85546875" style="1" customWidth="1"/>
    <col min="6906" max="7148" width="9.140625" style="1"/>
    <col min="7149" max="7149" width="8.85546875" style="1" customWidth="1"/>
    <col min="7150" max="7150" width="8.42578125" style="1" customWidth="1"/>
    <col min="7151" max="7151" width="6.85546875" style="1" customWidth="1"/>
    <col min="7152" max="7152" width="7.140625" style="1" customWidth="1"/>
    <col min="7153" max="7153" width="9.5703125" style="1" customWidth="1"/>
    <col min="7154" max="7154" width="10.85546875" style="1" customWidth="1"/>
    <col min="7155" max="7155" width="3.28515625" style="1" customWidth="1"/>
    <col min="7156" max="7156" width="8.85546875" style="1" customWidth="1"/>
    <col min="7157" max="7157" width="8" style="1" customWidth="1"/>
    <col min="7158" max="7158" width="6.85546875" style="1" customWidth="1"/>
    <col min="7159" max="7159" width="7.140625" style="1" customWidth="1"/>
    <col min="7160" max="7160" width="6.5703125" style="1" customWidth="1"/>
    <col min="7161" max="7161" width="10.85546875" style="1" customWidth="1"/>
    <col min="7162" max="7404" width="9.140625" style="1"/>
    <col min="7405" max="7405" width="8.85546875" style="1" customWidth="1"/>
    <col min="7406" max="7406" width="8.42578125" style="1" customWidth="1"/>
    <col min="7407" max="7407" width="6.85546875" style="1" customWidth="1"/>
    <col min="7408" max="7408" width="7.140625" style="1" customWidth="1"/>
    <col min="7409" max="7409" width="9.5703125" style="1" customWidth="1"/>
    <col min="7410" max="7410" width="10.85546875" style="1" customWidth="1"/>
    <col min="7411" max="7411" width="3.28515625" style="1" customWidth="1"/>
    <col min="7412" max="7412" width="8.85546875" style="1" customWidth="1"/>
    <col min="7413" max="7413" width="8" style="1" customWidth="1"/>
    <col min="7414" max="7414" width="6.85546875" style="1" customWidth="1"/>
    <col min="7415" max="7415" width="7.140625" style="1" customWidth="1"/>
    <col min="7416" max="7416" width="6.5703125" style="1" customWidth="1"/>
    <col min="7417" max="7417" width="10.85546875" style="1" customWidth="1"/>
    <col min="7418" max="7660" width="9.140625" style="1"/>
    <col min="7661" max="7661" width="8.85546875" style="1" customWidth="1"/>
    <col min="7662" max="7662" width="8.42578125" style="1" customWidth="1"/>
    <col min="7663" max="7663" width="6.85546875" style="1" customWidth="1"/>
    <col min="7664" max="7664" width="7.140625" style="1" customWidth="1"/>
    <col min="7665" max="7665" width="9.5703125" style="1" customWidth="1"/>
    <col min="7666" max="7666" width="10.85546875" style="1" customWidth="1"/>
    <col min="7667" max="7667" width="3.28515625" style="1" customWidth="1"/>
    <col min="7668" max="7668" width="8.85546875" style="1" customWidth="1"/>
    <col min="7669" max="7669" width="8" style="1" customWidth="1"/>
    <col min="7670" max="7670" width="6.85546875" style="1" customWidth="1"/>
    <col min="7671" max="7671" width="7.140625" style="1" customWidth="1"/>
    <col min="7672" max="7672" width="6.5703125" style="1" customWidth="1"/>
    <col min="7673" max="7673" width="10.85546875" style="1" customWidth="1"/>
    <col min="7674" max="7916" width="9.140625" style="1"/>
    <col min="7917" max="7917" width="8.85546875" style="1" customWidth="1"/>
    <col min="7918" max="7918" width="8.42578125" style="1" customWidth="1"/>
    <col min="7919" max="7919" width="6.85546875" style="1" customWidth="1"/>
    <col min="7920" max="7920" width="7.140625" style="1" customWidth="1"/>
    <col min="7921" max="7921" width="9.5703125" style="1" customWidth="1"/>
    <col min="7922" max="7922" width="10.85546875" style="1" customWidth="1"/>
    <col min="7923" max="7923" width="3.28515625" style="1" customWidth="1"/>
    <col min="7924" max="7924" width="8.85546875" style="1" customWidth="1"/>
    <col min="7925" max="7925" width="8" style="1" customWidth="1"/>
    <col min="7926" max="7926" width="6.85546875" style="1" customWidth="1"/>
    <col min="7927" max="7927" width="7.140625" style="1" customWidth="1"/>
    <col min="7928" max="7928" width="6.5703125" style="1" customWidth="1"/>
    <col min="7929" max="7929" width="10.85546875" style="1" customWidth="1"/>
    <col min="7930" max="8172" width="9.140625" style="1"/>
    <col min="8173" max="8173" width="8.85546875" style="1" customWidth="1"/>
    <col min="8174" max="8174" width="8.42578125" style="1" customWidth="1"/>
    <col min="8175" max="8175" width="6.85546875" style="1" customWidth="1"/>
    <col min="8176" max="8176" width="7.140625" style="1" customWidth="1"/>
    <col min="8177" max="8177" width="9.5703125" style="1" customWidth="1"/>
    <col min="8178" max="8178" width="10.85546875" style="1" customWidth="1"/>
    <col min="8179" max="8179" width="3.28515625" style="1" customWidth="1"/>
    <col min="8180" max="8180" width="8.85546875" style="1" customWidth="1"/>
    <col min="8181" max="8181" width="8" style="1" customWidth="1"/>
    <col min="8182" max="8182" width="6.85546875" style="1" customWidth="1"/>
    <col min="8183" max="8183" width="7.140625" style="1" customWidth="1"/>
    <col min="8184" max="8184" width="6.5703125" style="1" customWidth="1"/>
    <col min="8185" max="8185" width="10.85546875" style="1" customWidth="1"/>
    <col min="8186" max="8428" width="9.140625" style="1"/>
    <col min="8429" max="8429" width="8.85546875" style="1" customWidth="1"/>
    <col min="8430" max="8430" width="8.42578125" style="1" customWidth="1"/>
    <col min="8431" max="8431" width="6.85546875" style="1" customWidth="1"/>
    <col min="8432" max="8432" width="7.140625" style="1" customWidth="1"/>
    <col min="8433" max="8433" width="9.5703125" style="1" customWidth="1"/>
    <col min="8434" max="8434" width="10.85546875" style="1" customWidth="1"/>
    <col min="8435" max="8435" width="3.28515625" style="1" customWidth="1"/>
    <col min="8436" max="8436" width="8.85546875" style="1" customWidth="1"/>
    <col min="8437" max="8437" width="8" style="1" customWidth="1"/>
    <col min="8438" max="8438" width="6.85546875" style="1" customWidth="1"/>
    <col min="8439" max="8439" width="7.140625" style="1" customWidth="1"/>
    <col min="8440" max="8440" width="6.5703125" style="1" customWidth="1"/>
    <col min="8441" max="8441" width="10.85546875" style="1" customWidth="1"/>
    <col min="8442" max="8684" width="9.140625" style="1"/>
    <col min="8685" max="8685" width="8.85546875" style="1" customWidth="1"/>
    <col min="8686" max="8686" width="8.42578125" style="1" customWidth="1"/>
    <col min="8687" max="8687" width="6.85546875" style="1" customWidth="1"/>
    <col min="8688" max="8688" width="7.140625" style="1" customWidth="1"/>
    <col min="8689" max="8689" width="9.5703125" style="1" customWidth="1"/>
    <col min="8690" max="8690" width="10.85546875" style="1" customWidth="1"/>
    <col min="8691" max="8691" width="3.28515625" style="1" customWidth="1"/>
    <col min="8692" max="8692" width="8.85546875" style="1" customWidth="1"/>
    <col min="8693" max="8693" width="8" style="1" customWidth="1"/>
    <col min="8694" max="8694" width="6.85546875" style="1" customWidth="1"/>
    <col min="8695" max="8695" width="7.140625" style="1" customWidth="1"/>
    <col min="8696" max="8696" width="6.5703125" style="1" customWidth="1"/>
    <col min="8697" max="8697" width="10.85546875" style="1" customWidth="1"/>
    <col min="8698" max="8940" width="9.140625" style="1"/>
    <col min="8941" max="8941" width="8.85546875" style="1" customWidth="1"/>
    <col min="8942" max="8942" width="8.42578125" style="1" customWidth="1"/>
    <col min="8943" max="8943" width="6.85546875" style="1" customWidth="1"/>
    <col min="8944" max="8944" width="7.140625" style="1" customWidth="1"/>
    <col min="8945" max="8945" width="9.5703125" style="1" customWidth="1"/>
    <col min="8946" max="8946" width="10.85546875" style="1" customWidth="1"/>
    <col min="8947" max="8947" width="3.28515625" style="1" customWidth="1"/>
    <col min="8948" max="8948" width="8.85546875" style="1" customWidth="1"/>
    <col min="8949" max="8949" width="8" style="1" customWidth="1"/>
    <col min="8950" max="8950" width="6.85546875" style="1" customWidth="1"/>
    <col min="8951" max="8951" width="7.140625" style="1" customWidth="1"/>
    <col min="8952" max="8952" width="6.5703125" style="1" customWidth="1"/>
    <col min="8953" max="8953" width="10.85546875" style="1" customWidth="1"/>
    <col min="8954" max="9196" width="9.140625" style="1"/>
    <col min="9197" max="9197" width="8.85546875" style="1" customWidth="1"/>
    <col min="9198" max="9198" width="8.42578125" style="1" customWidth="1"/>
    <col min="9199" max="9199" width="6.85546875" style="1" customWidth="1"/>
    <col min="9200" max="9200" width="7.140625" style="1" customWidth="1"/>
    <col min="9201" max="9201" width="9.5703125" style="1" customWidth="1"/>
    <col min="9202" max="9202" width="10.85546875" style="1" customWidth="1"/>
    <col min="9203" max="9203" width="3.28515625" style="1" customWidth="1"/>
    <col min="9204" max="9204" width="8.85546875" style="1" customWidth="1"/>
    <col min="9205" max="9205" width="8" style="1" customWidth="1"/>
    <col min="9206" max="9206" width="6.85546875" style="1" customWidth="1"/>
    <col min="9207" max="9207" width="7.140625" style="1" customWidth="1"/>
    <col min="9208" max="9208" width="6.5703125" style="1" customWidth="1"/>
    <col min="9209" max="9209" width="10.85546875" style="1" customWidth="1"/>
    <col min="9210" max="9452" width="9.140625" style="1"/>
    <col min="9453" max="9453" width="8.85546875" style="1" customWidth="1"/>
    <col min="9454" max="9454" width="8.42578125" style="1" customWidth="1"/>
    <col min="9455" max="9455" width="6.85546875" style="1" customWidth="1"/>
    <col min="9456" max="9456" width="7.140625" style="1" customWidth="1"/>
    <col min="9457" max="9457" width="9.5703125" style="1" customWidth="1"/>
    <col min="9458" max="9458" width="10.85546875" style="1" customWidth="1"/>
    <col min="9459" max="9459" width="3.28515625" style="1" customWidth="1"/>
    <col min="9460" max="9460" width="8.85546875" style="1" customWidth="1"/>
    <col min="9461" max="9461" width="8" style="1" customWidth="1"/>
    <col min="9462" max="9462" width="6.85546875" style="1" customWidth="1"/>
    <col min="9463" max="9463" width="7.140625" style="1" customWidth="1"/>
    <col min="9464" max="9464" width="6.5703125" style="1" customWidth="1"/>
    <col min="9465" max="9465" width="10.85546875" style="1" customWidth="1"/>
    <col min="9466" max="9708" width="9.140625" style="1"/>
    <col min="9709" max="9709" width="8.85546875" style="1" customWidth="1"/>
    <col min="9710" max="9710" width="8.42578125" style="1" customWidth="1"/>
    <col min="9711" max="9711" width="6.85546875" style="1" customWidth="1"/>
    <col min="9712" max="9712" width="7.140625" style="1" customWidth="1"/>
    <col min="9713" max="9713" width="9.5703125" style="1" customWidth="1"/>
    <col min="9714" max="9714" width="10.85546875" style="1" customWidth="1"/>
    <col min="9715" max="9715" width="3.28515625" style="1" customWidth="1"/>
    <col min="9716" max="9716" width="8.85546875" style="1" customWidth="1"/>
    <col min="9717" max="9717" width="8" style="1" customWidth="1"/>
    <col min="9718" max="9718" width="6.85546875" style="1" customWidth="1"/>
    <col min="9719" max="9719" width="7.140625" style="1" customWidth="1"/>
    <col min="9720" max="9720" width="6.5703125" style="1" customWidth="1"/>
    <col min="9721" max="9721" width="10.85546875" style="1" customWidth="1"/>
    <col min="9722" max="9964" width="9.140625" style="1"/>
    <col min="9965" max="9965" width="8.85546875" style="1" customWidth="1"/>
    <col min="9966" max="9966" width="8.42578125" style="1" customWidth="1"/>
    <col min="9967" max="9967" width="6.85546875" style="1" customWidth="1"/>
    <col min="9968" max="9968" width="7.140625" style="1" customWidth="1"/>
    <col min="9969" max="9969" width="9.5703125" style="1" customWidth="1"/>
    <col min="9970" max="9970" width="10.85546875" style="1" customWidth="1"/>
    <col min="9971" max="9971" width="3.28515625" style="1" customWidth="1"/>
    <col min="9972" max="9972" width="8.85546875" style="1" customWidth="1"/>
    <col min="9973" max="9973" width="8" style="1" customWidth="1"/>
    <col min="9974" max="9974" width="6.85546875" style="1" customWidth="1"/>
    <col min="9975" max="9975" width="7.140625" style="1" customWidth="1"/>
    <col min="9976" max="9976" width="6.5703125" style="1" customWidth="1"/>
    <col min="9977" max="9977" width="10.85546875" style="1" customWidth="1"/>
    <col min="9978" max="10220" width="9.140625" style="1"/>
    <col min="10221" max="10221" width="8.85546875" style="1" customWidth="1"/>
    <col min="10222" max="10222" width="8.42578125" style="1" customWidth="1"/>
    <col min="10223" max="10223" width="6.85546875" style="1" customWidth="1"/>
    <col min="10224" max="10224" width="7.140625" style="1" customWidth="1"/>
    <col min="10225" max="10225" width="9.5703125" style="1" customWidth="1"/>
    <col min="10226" max="10226" width="10.85546875" style="1" customWidth="1"/>
    <col min="10227" max="10227" width="3.28515625" style="1" customWidth="1"/>
    <col min="10228" max="10228" width="8.85546875" style="1" customWidth="1"/>
    <col min="10229" max="10229" width="8" style="1" customWidth="1"/>
    <col min="10230" max="10230" width="6.85546875" style="1" customWidth="1"/>
    <col min="10231" max="10231" width="7.140625" style="1" customWidth="1"/>
    <col min="10232" max="10232" width="6.5703125" style="1" customWidth="1"/>
    <col min="10233" max="10233" width="10.85546875" style="1" customWidth="1"/>
    <col min="10234" max="10476" width="9.140625" style="1"/>
    <col min="10477" max="10477" width="8.85546875" style="1" customWidth="1"/>
    <col min="10478" max="10478" width="8.42578125" style="1" customWidth="1"/>
    <col min="10479" max="10479" width="6.85546875" style="1" customWidth="1"/>
    <col min="10480" max="10480" width="7.140625" style="1" customWidth="1"/>
    <col min="10481" max="10481" width="9.5703125" style="1" customWidth="1"/>
    <col min="10482" max="10482" width="10.85546875" style="1" customWidth="1"/>
    <col min="10483" max="10483" width="3.28515625" style="1" customWidth="1"/>
    <col min="10484" max="10484" width="8.85546875" style="1" customWidth="1"/>
    <col min="10485" max="10485" width="8" style="1" customWidth="1"/>
    <col min="10486" max="10486" width="6.85546875" style="1" customWidth="1"/>
    <col min="10487" max="10487" width="7.140625" style="1" customWidth="1"/>
    <col min="10488" max="10488" width="6.5703125" style="1" customWidth="1"/>
    <col min="10489" max="10489" width="10.85546875" style="1" customWidth="1"/>
    <col min="10490" max="10732" width="9.140625" style="1"/>
    <col min="10733" max="10733" width="8.85546875" style="1" customWidth="1"/>
    <col min="10734" max="10734" width="8.42578125" style="1" customWidth="1"/>
    <col min="10735" max="10735" width="6.85546875" style="1" customWidth="1"/>
    <col min="10736" max="10736" width="7.140625" style="1" customWidth="1"/>
    <col min="10737" max="10737" width="9.5703125" style="1" customWidth="1"/>
    <col min="10738" max="10738" width="10.85546875" style="1" customWidth="1"/>
    <col min="10739" max="10739" width="3.28515625" style="1" customWidth="1"/>
    <col min="10740" max="10740" width="8.85546875" style="1" customWidth="1"/>
    <col min="10741" max="10741" width="8" style="1" customWidth="1"/>
    <col min="10742" max="10742" width="6.85546875" style="1" customWidth="1"/>
    <col min="10743" max="10743" width="7.140625" style="1" customWidth="1"/>
    <col min="10744" max="10744" width="6.5703125" style="1" customWidth="1"/>
    <col min="10745" max="10745" width="10.85546875" style="1" customWidth="1"/>
    <col min="10746" max="10988" width="9.140625" style="1"/>
    <col min="10989" max="10989" width="8.85546875" style="1" customWidth="1"/>
    <col min="10990" max="10990" width="8.42578125" style="1" customWidth="1"/>
    <col min="10991" max="10991" width="6.85546875" style="1" customWidth="1"/>
    <col min="10992" max="10992" width="7.140625" style="1" customWidth="1"/>
    <col min="10993" max="10993" width="9.5703125" style="1" customWidth="1"/>
    <col min="10994" max="10994" width="10.85546875" style="1" customWidth="1"/>
    <col min="10995" max="10995" width="3.28515625" style="1" customWidth="1"/>
    <col min="10996" max="10996" width="8.85546875" style="1" customWidth="1"/>
    <col min="10997" max="10997" width="8" style="1" customWidth="1"/>
    <col min="10998" max="10998" width="6.85546875" style="1" customWidth="1"/>
    <col min="10999" max="10999" width="7.140625" style="1" customWidth="1"/>
    <col min="11000" max="11000" width="6.5703125" style="1" customWidth="1"/>
    <col min="11001" max="11001" width="10.85546875" style="1" customWidth="1"/>
    <col min="11002" max="11244" width="9.140625" style="1"/>
    <col min="11245" max="11245" width="8.85546875" style="1" customWidth="1"/>
    <col min="11246" max="11246" width="8.42578125" style="1" customWidth="1"/>
    <col min="11247" max="11247" width="6.85546875" style="1" customWidth="1"/>
    <col min="11248" max="11248" width="7.140625" style="1" customWidth="1"/>
    <col min="11249" max="11249" width="9.5703125" style="1" customWidth="1"/>
    <col min="11250" max="11250" width="10.85546875" style="1" customWidth="1"/>
    <col min="11251" max="11251" width="3.28515625" style="1" customWidth="1"/>
    <col min="11252" max="11252" width="8.85546875" style="1" customWidth="1"/>
    <col min="11253" max="11253" width="8" style="1" customWidth="1"/>
    <col min="11254" max="11254" width="6.85546875" style="1" customWidth="1"/>
    <col min="11255" max="11255" width="7.140625" style="1" customWidth="1"/>
    <col min="11256" max="11256" width="6.5703125" style="1" customWidth="1"/>
    <col min="11257" max="11257" width="10.85546875" style="1" customWidth="1"/>
    <col min="11258" max="11500" width="9.140625" style="1"/>
    <col min="11501" max="11501" width="8.85546875" style="1" customWidth="1"/>
    <col min="11502" max="11502" width="8.42578125" style="1" customWidth="1"/>
    <col min="11503" max="11503" width="6.85546875" style="1" customWidth="1"/>
    <col min="11504" max="11504" width="7.140625" style="1" customWidth="1"/>
    <col min="11505" max="11505" width="9.5703125" style="1" customWidth="1"/>
    <col min="11506" max="11506" width="10.85546875" style="1" customWidth="1"/>
    <col min="11507" max="11507" width="3.28515625" style="1" customWidth="1"/>
    <col min="11508" max="11508" width="8.85546875" style="1" customWidth="1"/>
    <col min="11509" max="11509" width="8" style="1" customWidth="1"/>
    <col min="11510" max="11510" width="6.85546875" style="1" customWidth="1"/>
    <col min="11511" max="11511" width="7.140625" style="1" customWidth="1"/>
    <col min="11512" max="11512" width="6.5703125" style="1" customWidth="1"/>
    <col min="11513" max="11513" width="10.85546875" style="1" customWidth="1"/>
    <col min="11514" max="11756" width="9.140625" style="1"/>
    <col min="11757" max="11757" width="8.85546875" style="1" customWidth="1"/>
    <col min="11758" max="11758" width="8.42578125" style="1" customWidth="1"/>
    <col min="11759" max="11759" width="6.85546875" style="1" customWidth="1"/>
    <col min="11760" max="11760" width="7.140625" style="1" customWidth="1"/>
    <col min="11761" max="11761" width="9.5703125" style="1" customWidth="1"/>
    <col min="11762" max="11762" width="10.85546875" style="1" customWidth="1"/>
    <col min="11763" max="11763" width="3.28515625" style="1" customWidth="1"/>
    <col min="11764" max="11764" width="8.85546875" style="1" customWidth="1"/>
    <col min="11765" max="11765" width="8" style="1" customWidth="1"/>
    <col min="11766" max="11766" width="6.85546875" style="1" customWidth="1"/>
    <col min="11767" max="11767" width="7.140625" style="1" customWidth="1"/>
    <col min="11768" max="11768" width="6.5703125" style="1" customWidth="1"/>
    <col min="11769" max="11769" width="10.85546875" style="1" customWidth="1"/>
    <col min="11770" max="12012" width="9.140625" style="1"/>
    <col min="12013" max="12013" width="8.85546875" style="1" customWidth="1"/>
    <col min="12014" max="12014" width="8.42578125" style="1" customWidth="1"/>
    <col min="12015" max="12015" width="6.85546875" style="1" customWidth="1"/>
    <col min="12016" max="12016" width="7.140625" style="1" customWidth="1"/>
    <col min="12017" max="12017" width="9.5703125" style="1" customWidth="1"/>
    <col min="12018" max="12018" width="10.85546875" style="1" customWidth="1"/>
    <col min="12019" max="12019" width="3.28515625" style="1" customWidth="1"/>
    <col min="12020" max="12020" width="8.85546875" style="1" customWidth="1"/>
    <col min="12021" max="12021" width="8" style="1" customWidth="1"/>
    <col min="12022" max="12022" width="6.85546875" style="1" customWidth="1"/>
    <col min="12023" max="12023" width="7.140625" style="1" customWidth="1"/>
    <col min="12024" max="12024" width="6.5703125" style="1" customWidth="1"/>
    <col min="12025" max="12025" width="10.85546875" style="1" customWidth="1"/>
    <col min="12026" max="12268" width="9.140625" style="1"/>
    <col min="12269" max="12269" width="8.85546875" style="1" customWidth="1"/>
    <col min="12270" max="12270" width="8.42578125" style="1" customWidth="1"/>
    <col min="12271" max="12271" width="6.85546875" style="1" customWidth="1"/>
    <col min="12272" max="12272" width="7.140625" style="1" customWidth="1"/>
    <col min="12273" max="12273" width="9.5703125" style="1" customWidth="1"/>
    <col min="12274" max="12274" width="10.85546875" style="1" customWidth="1"/>
    <col min="12275" max="12275" width="3.28515625" style="1" customWidth="1"/>
    <col min="12276" max="12276" width="8.85546875" style="1" customWidth="1"/>
    <col min="12277" max="12277" width="8" style="1" customWidth="1"/>
    <col min="12278" max="12278" width="6.85546875" style="1" customWidth="1"/>
    <col min="12279" max="12279" width="7.140625" style="1" customWidth="1"/>
    <col min="12280" max="12280" width="6.5703125" style="1" customWidth="1"/>
    <col min="12281" max="12281" width="10.85546875" style="1" customWidth="1"/>
    <col min="12282" max="12524" width="9.140625" style="1"/>
    <col min="12525" max="12525" width="8.85546875" style="1" customWidth="1"/>
    <col min="12526" max="12526" width="8.42578125" style="1" customWidth="1"/>
    <col min="12527" max="12527" width="6.85546875" style="1" customWidth="1"/>
    <col min="12528" max="12528" width="7.140625" style="1" customWidth="1"/>
    <col min="12529" max="12529" width="9.5703125" style="1" customWidth="1"/>
    <col min="12530" max="12530" width="10.85546875" style="1" customWidth="1"/>
    <col min="12531" max="12531" width="3.28515625" style="1" customWidth="1"/>
    <col min="12532" max="12532" width="8.85546875" style="1" customWidth="1"/>
    <col min="12533" max="12533" width="8" style="1" customWidth="1"/>
    <col min="12534" max="12534" width="6.85546875" style="1" customWidth="1"/>
    <col min="12535" max="12535" width="7.140625" style="1" customWidth="1"/>
    <col min="12536" max="12536" width="6.5703125" style="1" customWidth="1"/>
    <col min="12537" max="12537" width="10.85546875" style="1" customWidth="1"/>
    <col min="12538" max="12780" width="9.140625" style="1"/>
    <col min="12781" max="12781" width="8.85546875" style="1" customWidth="1"/>
    <col min="12782" max="12782" width="8.42578125" style="1" customWidth="1"/>
    <col min="12783" max="12783" width="6.85546875" style="1" customWidth="1"/>
    <col min="12784" max="12784" width="7.140625" style="1" customWidth="1"/>
    <col min="12785" max="12785" width="9.5703125" style="1" customWidth="1"/>
    <col min="12786" max="12786" width="10.85546875" style="1" customWidth="1"/>
    <col min="12787" max="12787" width="3.28515625" style="1" customWidth="1"/>
    <col min="12788" max="12788" width="8.85546875" style="1" customWidth="1"/>
    <col min="12789" max="12789" width="8" style="1" customWidth="1"/>
    <col min="12790" max="12790" width="6.85546875" style="1" customWidth="1"/>
    <col min="12791" max="12791" width="7.140625" style="1" customWidth="1"/>
    <col min="12792" max="12792" width="6.5703125" style="1" customWidth="1"/>
    <col min="12793" max="12793" width="10.85546875" style="1" customWidth="1"/>
    <col min="12794" max="13036" width="9.140625" style="1"/>
    <col min="13037" max="13037" width="8.85546875" style="1" customWidth="1"/>
    <col min="13038" max="13038" width="8.42578125" style="1" customWidth="1"/>
    <col min="13039" max="13039" width="6.85546875" style="1" customWidth="1"/>
    <col min="13040" max="13040" width="7.140625" style="1" customWidth="1"/>
    <col min="13041" max="13041" width="9.5703125" style="1" customWidth="1"/>
    <col min="13042" max="13042" width="10.85546875" style="1" customWidth="1"/>
    <col min="13043" max="13043" width="3.28515625" style="1" customWidth="1"/>
    <col min="13044" max="13044" width="8.85546875" style="1" customWidth="1"/>
    <col min="13045" max="13045" width="8" style="1" customWidth="1"/>
    <col min="13046" max="13046" width="6.85546875" style="1" customWidth="1"/>
    <col min="13047" max="13047" width="7.140625" style="1" customWidth="1"/>
    <col min="13048" max="13048" width="6.5703125" style="1" customWidth="1"/>
    <col min="13049" max="13049" width="10.85546875" style="1" customWidth="1"/>
    <col min="13050" max="13292" width="9.140625" style="1"/>
    <col min="13293" max="13293" width="8.85546875" style="1" customWidth="1"/>
    <col min="13294" max="13294" width="8.42578125" style="1" customWidth="1"/>
    <col min="13295" max="13295" width="6.85546875" style="1" customWidth="1"/>
    <col min="13296" max="13296" width="7.140625" style="1" customWidth="1"/>
    <col min="13297" max="13297" width="9.5703125" style="1" customWidth="1"/>
    <col min="13298" max="13298" width="10.85546875" style="1" customWidth="1"/>
    <col min="13299" max="13299" width="3.28515625" style="1" customWidth="1"/>
    <col min="13300" max="13300" width="8.85546875" style="1" customWidth="1"/>
    <col min="13301" max="13301" width="8" style="1" customWidth="1"/>
    <col min="13302" max="13302" width="6.85546875" style="1" customWidth="1"/>
    <col min="13303" max="13303" width="7.140625" style="1" customWidth="1"/>
    <col min="13304" max="13304" width="6.5703125" style="1" customWidth="1"/>
    <col min="13305" max="13305" width="10.85546875" style="1" customWidth="1"/>
    <col min="13306" max="13548" width="9.140625" style="1"/>
    <col min="13549" max="13549" width="8.85546875" style="1" customWidth="1"/>
    <col min="13550" max="13550" width="8.42578125" style="1" customWidth="1"/>
    <col min="13551" max="13551" width="6.85546875" style="1" customWidth="1"/>
    <col min="13552" max="13552" width="7.140625" style="1" customWidth="1"/>
    <col min="13553" max="13553" width="9.5703125" style="1" customWidth="1"/>
    <col min="13554" max="13554" width="10.85546875" style="1" customWidth="1"/>
    <col min="13555" max="13555" width="3.28515625" style="1" customWidth="1"/>
    <col min="13556" max="13556" width="8.85546875" style="1" customWidth="1"/>
    <col min="13557" max="13557" width="8" style="1" customWidth="1"/>
    <col min="13558" max="13558" width="6.85546875" style="1" customWidth="1"/>
    <col min="13559" max="13559" width="7.140625" style="1" customWidth="1"/>
    <col min="13560" max="13560" width="6.5703125" style="1" customWidth="1"/>
    <col min="13561" max="13561" width="10.85546875" style="1" customWidth="1"/>
    <col min="13562" max="13804" width="9.140625" style="1"/>
    <col min="13805" max="13805" width="8.85546875" style="1" customWidth="1"/>
    <col min="13806" max="13806" width="8.42578125" style="1" customWidth="1"/>
    <col min="13807" max="13807" width="6.85546875" style="1" customWidth="1"/>
    <col min="13808" max="13808" width="7.140625" style="1" customWidth="1"/>
    <col min="13809" max="13809" width="9.5703125" style="1" customWidth="1"/>
    <col min="13810" max="13810" width="10.85546875" style="1" customWidth="1"/>
    <col min="13811" max="13811" width="3.28515625" style="1" customWidth="1"/>
    <col min="13812" max="13812" width="8.85546875" style="1" customWidth="1"/>
    <col min="13813" max="13813" width="8" style="1" customWidth="1"/>
    <col min="13814" max="13814" width="6.85546875" style="1" customWidth="1"/>
    <col min="13815" max="13815" width="7.140625" style="1" customWidth="1"/>
    <col min="13816" max="13816" width="6.5703125" style="1" customWidth="1"/>
    <col min="13817" max="13817" width="10.85546875" style="1" customWidth="1"/>
    <col min="13818" max="14060" width="9.140625" style="1"/>
    <col min="14061" max="14061" width="8.85546875" style="1" customWidth="1"/>
    <col min="14062" max="14062" width="8.42578125" style="1" customWidth="1"/>
    <col min="14063" max="14063" width="6.85546875" style="1" customWidth="1"/>
    <col min="14064" max="14064" width="7.140625" style="1" customWidth="1"/>
    <col min="14065" max="14065" width="9.5703125" style="1" customWidth="1"/>
    <col min="14066" max="14066" width="10.85546875" style="1" customWidth="1"/>
    <col min="14067" max="14067" width="3.28515625" style="1" customWidth="1"/>
    <col min="14068" max="14068" width="8.85546875" style="1" customWidth="1"/>
    <col min="14069" max="14069" width="8" style="1" customWidth="1"/>
    <col min="14070" max="14070" width="6.85546875" style="1" customWidth="1"/>
    <col min="14071" max="14071" width="7.140625" style="1" customWidth="1"/>
    <col min="14072" max="14072" width="6.5703125" style="1" customWidth="1"/>
    <col min="14073" max="14073" width="10.85546875" style="1" customWidth="1"/>
    <col min="14074" max="14316" width="9.140625" style="1"/>
    <col min="14317" max="14317" width="8.85546875" style="1" customWidth="1"/>
    <col min="14318" max="14318" width="8.42578125" style="1" customWidth="1"/>
    <col min="14319" max="14319" width="6.85546875" style="1" customWidth="1"/>
    <col min="14320" max="14320" width="7.140625" style="1" customWidth="1"/>
    <col min="14321" max="14321" width="9.5703125" style="1" customWidth="1"/>
    <col min="14322" max="14322" width="10.85546875" style="1" customWidth="1"/>
    <col min="14323" max="14323" width="3.28515625" style="1" customWidth="1"/>
    <col min="14324" max="14324" width="8.85546875" style="1" customWidth="1"/>
    <col min="14325" max="14325" width="8" style="1" customWidth="1"/>
    <col min="14326" max="14326" width="6.85546875" style="1" customWidth="1"/>
    <col min="14327" max="14327" width="7.140625" style="1" customWidth="1"/>
    <col min="14328" max="14328" width="6.5703125" style="1" customWidth="1"/>
    <col min="14329" max="14329" width="10.85546875" style="1" customWidth="1"/>
    <col min="14330" max="14572" width="9.140625" style="1"/>
    <col min="14573" max="14573" width="8.85546875" style="1" customWidth="1"/>
    <col min="14574" max="14574" width="8.42578125" style="1" customWidth="1"/>
    <col min="14575" max="14575" width="6.85546875" style="1" customWidth="1"/>
    <col min="14576" max="14576" width="7.140625" style="1" customWidth="1"/>
    <col min="14577" max="14577" width="9.5703125" style="1" customWidth="1"/>
    <col min="14578" max="14578" width="10.85546875" style="1" customWidth="1"/>
    <col min="14579" max="14579" width="3.28515625" style="1" customWidth="1"/>
    <col min="14580" max="14580" width="8.85546875" style="1" customWidth="1"/>
    <col min="14581" max="14581" width="8" style="1" customWidth="1"/>
    <col min="14582" max="14582" width="6.85546875" style="1" customWidth="1"/>
    <col min="14583" max="14583" width="7.140625" style="1" customWidth="1"/>
    <col min="14584" max="14584" width="6.5703125" style="1" customWidth="1"/>
    <col min="14585" max="14585" width="10.85546875" style="1" customWidth="1"/>
    <col min="14586" max="14828" width="9.140625" style="1"/>
    <col min="14829" max="14829" width="8.85546875" style="1" customWidth="1"/>
    <col min="14830" max="14830" width="8.42578125" style="1" customWidth="1"/>
    <col min="14831" max="14831" width="6.85546875" style="1" customWidth="1"/>
    <col min="14832" max="14832" width="7.140625" style="1" customWidth="1"/>
    <col min="14833" max="14833" width="9.5703125" style="1" customWidth="1"/>
    <col min="14834" max="14834" width="10.85546875" style="1" customWidth="1"/>
    <col min="14835" max="14835" width="3.28515625" style="1" customWidth="1"/>
    <col min="14836" max="14836" width="8.85546875" style="1" customWidth="1"/>
    <col min="14837" max="14837" width="8" style="1" customWidth="1"/>
    <col min="14838" max="14838" width="6.85546875" style="1" customWidth="1"/>
    <col min="14839" max="14839" width="7.140625" style="1" customWidth="1"/>
    <col min="14840" max="14840" width="6.5703125" style="1" customWidth="1"/>
    <col min="14841" max="14841" width="10.85546875" style="1" customWidth="1"/>
    <col min="14842" max="15084" width="9.140625" style="1"/>
    <col min="15085" max="15085" width="8.85546875" style="1" customWidth="1"/>
    <col min="15086" max="15086" width="8.42578125" style="1" customWidth="1"/>
    <col min="15087" max="15087" width="6.85546875" style="1" customWidth="1"/>
    <col min="15088" max="15088" width="7.140625" style="1" customWidth="1"/>
    <col min="15089" max="15089" width="9.5703125" style="1" customWidth="1"/>
    <col min="15090" max="15090" width="10.85546875" style="1" customWidth="1"/>
    <col min="15091" max="15091" width="3.28515625" style="1" customWidth="1"/>
    <col min="15092" max="15092" width="8.85546875" style="1" customWidth="1"/>
    <col min="15093" max="15093" width="8" style="1" customWidth="1"/>
    <col min="15094" max="15094" width="6.85546875" style="1" customWidth="1"/>
    <col min="15095" max="15095" width="7.140625" style="1" customWidth="1"/>
    <col min="15096" max="15096" width="6.5703125" style="1" customWidth="1"/>
    <col min="15097" max="15097" width="10.85546875" style="1" customWidth="1"/>
    <col min="15098" max="15340" width="9.140625" style="1"/>
    <col min="15341" max="15341" width="8.85546875" style="1" customWidth="1"/>
    <col min="15342" max="15342" width="8.42578125" style="1" customWidth="1"/>
    <col min="15343" max="15343" width="6.85546875" style="1" customWidth="1"/>
    <col min="15344" max="15344" width="7.140625" style="1" customWidth="1"/>
    <col min="15345" max="15345" width="9.5703125" style="1" customWidth="1"/>
    <col min="15346" max="15346" width="10.85546875" style="1" customWidth="1"/>
    <col min="15347" max="15347" width="3.28515625" style="1" customWidth="1"/>
    <col min="15348" max="15348" width="8.85546875" style="1" customWidth="1"/>
    <col min="15349" max="15349" width="8" style="1" customWidth="1"/>
    <col min="15350" max="15350" width="6.85546875" style="1" customWidth="1"/>
    <col min="15351" max="15351" width="7.140625" style="1" customWidth="1"/>
    <col min="15352" max="15352" width="6.5703125" style="1" customWidth="1"/>
    <col min="15353" max="15353" width="10.85546875" style="1" customWidth="1"/>
    <col min="15354" max="15596" width="9.140625" style="1"/>
    <col min="15597" max="15597" width="8.85546875" style="1" customWidth="1"/>
    <col min="15598" max="15598" width="8.42578125" style="1" customWidth="1"/>
    <col min="15599" max="15599" width="6.85546875" style="1" customWidth="1"/>
    <col min="15600" max="15600" width="7.140625" style="1" customWidth="1"/>
    <col min="15601" max="15601" width="9.5703125" style="1" customWidth="1"/>
    <col min="15602" max="15602" width="10.85546875" style="1" customWidth="1"/>
    <col min="15603" max="15603" width="3.28515625" style="1" customWidth="1"/>
    <col min="15604" max="15604" width="8.85546875" style="1" customWidth="1"/>
    <col min="15605" max="15605" width="8" style="1" customWidth="1"/>
    <col min="15606" max="15606" width="6.85546875" style="1" customWidth="1"/>
    <col min="15607" max="15607" width="7.140625" style="1" customWidth="1"/>
    <col min="15608" max="15608" width="6.5703125" style="1" customWidth="1"/>
    <col min="15609" max="15609" width="10.85546875" style="1" customWidth="1"/>
    <col min="15610" max="15852" width="9.140625" style="1"/>
    <col min="15853" max="15853" width="8.85546875" style="1" customWidth="1"/>
    <col min="15854" max="15854" width="8.42578125" style="1" customWidth="1"/>
    <col min="15855" max="15855" width="6.85546875" style="1" customWidth="1"/>
    <col min="15856" max="15856" width="7.140625" style="1" customWidth="1"/>
    <col min="15857" max="15857" width="9.5703125" style="1" customWidth="1"/>
    <col min="15858" max="15858" width="10.85546875" style="1" customWidth="1"/>
    <col min="15859" max="15859" width="3.28515625" style="1" customWidth="1"/>
    <col min="15860" max="15860" width="8.85546875" style="1" customWidth="1"/>
    <col min="15861" max="15861" width="8" style="1" customWidth="1"/>
    <col min="15862" max="15862" width="6.85546875" style="1" customWidth="1"/>
    <col min="15863" max="15863" width="7.140625" style="1" customWidth="1"/>
    <col min="15864" max="15864" width="6.5703125" style="1" customWidth="1"/>
    <col min="15865" max="15865" width="10.85546875" style="1" customWidth="1"/>
    <col min="15866" max="16108" width="9.140625" style="1"/>
    <col min="16109" max="16109" width="8.85546875" style="1" customWidth="1"/>
    <col min="16110" max="16110" width="8.42578125" style="1" customWidth="1"/>
    <col min="16111" max="16111" width="6.85546875" style="1" customWidth="1"/>
    <col min="16112" max="16112" width="7.140625" style="1" customWidth="1"/>
    <col min="16113" max="16113" width="9.5703125" style="1" customWidth="1"/>
    <col min="16114" max="16114" width="10.85546875" style="1" customWidth="1"/>
    <col min="16115" max="16115" width="3.28515625" style="1" customWidth="1"/>
    <col min="16116" max="16116" width="8.85546875" style="1" customWidth="1"/>
    <col min="16117" max="16117" width="8" style="1" customWidth="1"/>
    <col min="16118" max="16118" width="6.85546875" style="1" customWidth="1"/>
    <col min="16119" max="16119" width="7.140625" style="1" customWidth="1"/>
    <col min="16120" max="16120" width="6.5703125" style="1" customWidth="1"/>
    <col min="16121" max="16121" width="10.85546875" style="1" customWidth="1"/>
    <col min="16122" max="16384" width="9.140625" style="1"/>
  </cols>
  <sheetData>
    <row r="3" spans="2:41" ht="33.75" customHeight="1" x14ac:dyDescent="0.15">
      <c r="B3" s="2" t="s">
        <v>0</v>
      </c>
      <c r="X3" s="3" t="s">
        <v>1</v>
      </c>
      <c r="AD3" s="3" t="s">
        <v>2</v>
      </c>
    </row>
    <row r="4" spans="2:41" ht="17.25" customHeight="1" x14ac:dyDescent="0.15"/>
    <row r="5" spans="2:41" ht="24" customHeight="1" x14ac:dyDescent="0.15">
      <c r="P5" s="5" t="s">
        <v>3</v>
      </c>
      <c r="AF5" s="6" t="s">
        <v>4</v>
      </c>
    </row>
    <row r="6" spans="2:41" ht="27" customHeight="1" x14ac:dyDescent="0.15"/>
    <row r="7" spans="2:41" ht="31.5" customHeight="1" x14ac:dyDescent="0.15">
      <c r="B7" s="19" t="s">
        <v>31</v>
      </c>
      <c r="C7" s="23">
        <f ca="1">VLOOKUP($AN81,$BG$61:$BI$84,2,TRUE)</f>
        <v>9</v>
      </c>
      <c r="D7" s="23"/>
      <c r="E7" s="23"/>
      <c r="F7" s="23"/>
      <c r="G7" s="23" t="s">
        <v>30</v>
      </c>
      <c r="H7" s="23"/>
      <c r="I7" s="23"/>
      <c r="J7" s="23"/>
      <c r="K7" s="23">
        <f ca="1">VLOOKUP($AN81,$BG$61:$BI$84,3,TRUE)</f>
        <v>5</v>
      </c>
      <c r="L7" s="23"/>
      <c r="M7" s="23"/>
      <c r="N7" s="23"/>
      <c r="O7" s="24" t="s">
        <v>29</v>
      </c>
      <c r="P7" s="24"/>
      <c r="Q7" s="24"/>
      <c r="R7" s="24"/>
      <c r="V7" s="19" t="s">
        <v>32</v>
      </c>
      <c r="W7" s="23">
        <f ca="1">VLOOKUP($BE81,$BN$61:$BP$120,2,TRUE)</f>
        <v>19</v>
      </c>
      <c r="X7" s="23"/>
      <c r="Y7" s="23"/>
      <c r="Z7" s="23"/>
      <c r="AA7" s="23" t="s">
        <v>42</v>
      </c>
      <c r="AB7" s="23"/>
      <c r="AC7" s="23"/>
      <c r="AD7" s="23"/>
      <c r="AE7" s="23">
        <f ca="1">VLOOKUP($BE81,$BN$61:$BP$120,3,TRUE)</f>
        <v>1</v>
      </c>
      <c r="AF7" s="23"/>
      <c r="AG7" s="23"/>
      <c r="AH7" s="23"/>
      <c r="AI7" s="24" t="s">
        <v>29</v>
      </c>
      <c r="AJ7" s="24"/>
      <c r="AK7" s="24"/>
      <c r="AL7" s="24"/>
      <c r="AM7" s="24"/>
      <c r="AN7" s="24"/>
      <c r="AO7" s="24"/>
    </row>
    <row r="8" spans="2:41" ht="6" customHeight="1" x14ac:dyDescent="0.15">
      <c r="B8" s="19"/>
      <c r="V8" s="19"/>
    </row>
    <row r="9" spans="2:41" s="4" customFormat="1" ht="12.75" customHeight="1" x14ac:dyDescent="0.1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2"/>
      <c r="O9" s="22"/>
      <c r="P9" s="22"/>
      <c r="Q9" s="22"/>
      <c r="R9" s="22"/>
      <c r="S9" s="22"/>
      <c r="T9" s="22"/>
      <c r="U9" s="22"/>
      <c r="V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2"/>
      <c r="AI9" s="22"/>
      <c r="AJ9" s="22"/>
      <c r="AK9" s="22"/>
      <c r="AL9" s="22"/>
      <c r="AM9" s="22"/>
      <c r="AN9" s="22"/>
      <c r="AO9" s="22"/>
    </row>
    <row r="10" spans="2:41" ht="22.5" customHeight="1" x14ac:dyDescent="0.15">
      <c r="B10" s="19"/>
      <c r="V10" s="19"/>
    </row>
    <row r="11" spans="2:41" ht="31.5" customHeight="1" x14ac:dyDescent="0.15">
      <c r="B11" s="19" t="s">
        <v>11</v>
      </c>
      <c r="C11" s="23">
        <f ca="1">VLOOKUP($AN85,$BG$61:$BI$84,2,TRUE)</f>
        <v>8</v>
      </c>
      <c r="D11" s="23"/>
      <c r="E11" s="23"/>
      <c r="F11" s="23"/>
      <c r="G11" s="23" t="s">
        <v>30</v>
      </c>
      <c r="H11" s="23"/>
      <c r="I11" s="23"/>
      <c r="J11" s="23"/>
      <c r="K11" s="23">
        <f ca="1">VLOOKUP($AN85,$BG$61:$BI$84,3,TRUE)</f>
        <v>3</v>
      </c>
      <c r="L11" s="23"/>
      <c r="M11" s="23"/>
      <c r="N11" s="23"/>
      <c r="O11" s="24" t="s">
        <v>29</v>
      </c>
      <c r="P11" s="24"/>
      <c r="Q11" s="24"/>
      <c r="R11" s="24"/>
      <c r="V11" s="19" t="s">
        <v>33</v>
      </c>
      <c r="W11" s="23">
        <f ca="1">VLOOKUP($BE85,$BN$61:$BP$120,2,TRUE)</f>
        <v>14</v>
      </c>
      <c r="X11" s="23"/>
      <c r="Y11" s="23"/>
      <c r="Z11" s="23"/>
      <c r="AA11" s="23" t="s">
        <v>43</v>
      </c>
      <c r="AB11" s="23"/>
      <c r="AC11" s="23"/>
      <c r="AD11" s="23"/>
      <c r="AE11" s="23">
        <f ca="1">VLOOKUP($BE85,$BN$61:$BP$120,3,TRUE)</f>
        <v>9</v>
      </c>
      <c r="AF11" s="23"/>
      <c r="AG11" s="23"/>
      <c r="AH11" s="23"/>
      <c r="AI11" s="24" t="s">
        <v>29</v>
      </c>
      <c r="AJ11" s="24"/>
      <c r="AK11" s="24"/>
      <c r="AL11" s="24"/>
      <c r="AM11" s="24"/>
      <c r="AN11" s="24"/>
      <c r="AO11" s="24"/>
    </row>
    <row r="12" spans="2:41" ht="6" customHeight="1" x14ac:dyDescent="0.15">
      <c r="B12" s="19"/>
      <c r="V12" s="19"/>
    </row>
    <row r="13" spans="2:41" s="4" customFormat="1" ht="12.75" customHeight="1" x14ac:dyDescent="0.1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2:41" ht="22.5" customHeight="1" x14ac:dyDescent="0.15">
      <c r="B14" s="19"/>
      <c r="V14" s="19"/>
    </row>
    <row r="15" spans="2:41" ht="31.5" customHeight="1" x14ac:dyDescent="0.15">
      <c r="B15" s="19" t="s">
        <v>13</v>
      </c>
      <c r="C15" s="23">
        <f ca="1">VLOOKUP($AN89,$BG$61:$BI$84,2,TRUE)</f>
        <v>7</v>
      </c>
      <c r="D15" s="23"/>
      <c r="E15" s="23"/>
      <c r="F15" s="23"/>
      <c r="G15" s="23" t="s">
        <v>30</v>
      </c>
      <c r="H15" s="23"/>
      <c r="I15" s="23"/>
      <c r="J15" s="23"/>
      <c r="K15" s="23">
        <f ca="1">VLOOKUP($AN89,$BG$61:$BI$84,3,TRUE)</f>
        <v>4</v>
      </c>
      <c r="L15" s="23"/>
      <c r="M15" s="23"/>
      <c r="N15" s="23"/>
      <c r="O15" s="24" t="s">
        <v>29</v>
      </c>
      <c r="P15" s="24"/>
      <c r="Q15" s="24"/>
      <c r="R15" s="24"/>
      <c r="V15" s="19" t="s">
        <v>34</v>
      </c>
      <c r="W15" s="23">
        <f ca="1">VLOOKUP($BE89,$BN$61:$BP$120,2,TRUE)</f>
        <v>18</v>
      </c>
      <c r="X15" s="23"/>
      <c r="Y15" s="23"/>
      <c r="Z15" s="23"/>
      <c r="AA15" s="23" t="s">
        <v>43</v>
      </c>
      <c r="AB15" s="23"/>
      <c r="AC15" s="23"/>
      <c r="AD15" s="23"/>
      <c r="AE15" s="23">
        <f ca="1">VLOOKUP($BE89,$BN$61:$BP$120,3,TRUE)</f>
        <v>7</v>
      </c>
      <c r="AF15" s="23"/>
      <c r="AG15" s="23"/>
      <c r="AH15" s="23"/>
      <c r="AI15" s="24" t="s">
        <v>29</v>
      </c>
      <c r="AJ15" s="24"/>
      <c r="AK15" s="24"/>
      <c r="AL15" s="24"/>
      <c r="AM15" s="24"/>
      <c r="AN15" s="24"/>
      <c r="AO15" s="24"/>
    </row>
    <row r="16" spans="2:41" ht="6" customHeight="1" x14ac:dyDescent="0.15">
      <c r="B16" s="19"/>
      <c r="V16" s="19"/>
    </row>
    <row r="17" spans="1:41" s="4" customFormat="1" ht="12.75" customHeight="1" x14ac:dyDescent="0.15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22.5" customHeight="1" x14ac:dyDescent="0.15">
      <c r="B18" s="19"/>
      <c r="V18" s="19"/>
    </row>
    <row r="19" spans="1:41" ht="31.5" customHeight="1" x14ac:dyDescent="0.15">
      <c r="B19" s="19" t="s">
        <v>15</v>
      </c>
      <c r="C19" s="23">
        <f ca="1">VLOOKUP($AN93,$BG$61:$BI$105,2,TRUE)</f>
        <v>7</v>
      </c>
      <c r="D19" s="23"/>
      <c r="E19" s="23"/>
      <c r="F19" s="23"/>
      <c r="G19" s="23" t="s">
        <v>30</v>
      </c>
      <c r="H19" s="23"/>
      <c r="I19" s="23"/>
      <c r="J19" s="23"/>
      <c r="K19" s="23">
        <f ca="1">VLOOKUP($AN93,$BG$61:$BI$105,3,TRUE)</f>
        <v>5</v>
      </c>
      <c r="L19" s="23"/>
      <c r="M19" s="23"/>
      <c r="N19" s="23"/>
      <c r="O19" s="24" t="s">
        <v>29</v>
      </c>
      <c r="P19" s="24"/>
      <c r="Q19" s="24"/>
      <c r="R19" s="24"/>
      <c r="V19" s="19" t="s">
        <v>35</v>
      </c>
      <c r="W19" s="23">
        <f ca="1">VLOOKUP($BE93,$BN$61:$BP$120,2,TRUE)</f>
        <v>15</v>
      </c>
      <c r="X19" s="23"/>
      <c r="Y19" s="23"/>
      <c r="Z19" s="23"/>
      <c r="AA19" s="23" t="s">
        <v>43</v>
      </c>
      <c r="AB19" s="23"/>
      <c r="AC19" s="23"/>
      <c r="AD19" s="23"/>
      <c r="AE19" s="23">
        <f ca="1">VLOOKUP($BE93,$BN$61:$BP$120,3,TRUE)</f>
        <v>5</v>
      </c>
      <c r="AF19" s="23"/>
      <c r="AG19" s="23"/>
      <c r="AH19" s="23"/>
      <c r="AI19" s="24" t="s">
        <v>29</v>
      </c>
      <c r="AJ19" s="24"/>
      <c r="AK19" s="24"/>
      <c r="AL19" s="24"/>
      <c r="AM19" s="24"/>
      <c r="AN19" s="24"/>
      <c r="AO19" s="24"/>
    </row>
    <row r="20" spans="1:41" ht="6" customHeight="1" x14ac:dyDescent="0.15">
      <c r="B20" s="19"/>
      <c r="V20" s="19"/>
    </row>
    <row r="21" spans="1:41" s="4" customFormat="1" ht="12.75" customHeight="1" x14ac:dyDescent="0.1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22.5" customHeight="1" x14ac:dyDescent="0.15">
      <c r="B22" s="19"/>
      <c r="V22" s="19"/>
    </row>
    <row r="23" spans="1:41" ht="31.5" customHeight="1" x14ac:dyDescent="0.15">
      <c r="B23" s="19" t="s">
        <v>17</v>
      </c>
      <c r="C23" s="23">
        <f ca="1">VLOOKUP($AN97,$BG$61:$BI$105,2,TRUE)</f>
        <v>8</v>
      </c>
      <c r="D23" s="23"/>
      <c r="E23" s="23"/>
      <c r="F23" s="23"/>
      <c r="G23" s="23" t="s">
        <v>30</v>
      </c>
      <c r="H23" s="23"/>
      <c r="I23" s="23"/>
      <c r="J23" s="23"/>
      <c r="K23" s="23">
        <f ca="1">VLOOKUP($AN97,$BG$61:$BI$105,3,TRUE)</f>
        <v>2</v>
      </c>
      <c r="L23" s="23"/>
      <c r="M23" s="23"/>
      <c r="N23" s="23"/>
      <c r="O23" s="24" t="s">
        <v>29</v>
      </c>
      <c r="P23" s="24"/>
      <c r="Q23" s="24"/>
      <c r="R23" s="24"/>
      <c r="V23" s="19" t="s">
        <v>36</v>
      </c>
      <c r="W23" s="23">
        <f ca="1">VLOOKUP($BE97,$BN$61:$BP$120,2,TRUE)</f>
        <v>17</v>
      </c>
      <c r="X23" s="23"/>
      <c r="Y23" s="23"/>
      <c r="Z23" s="23"/>
      <c r="AA23" s="23" t="s">
        <v>43</v>
      </c>
      <c r="AB23" s="23"/>
      <c r="AC23" s="23"/>
      <c r="AD23" s="23"/>
      <c r="AE23" s="23">
        <f ca="1">VLOOKUP($BE97,$BN$61:$BP$120,3,TRUE)</f>
        <v>3</v>
      </c>
      <c r="AF23" s="23"/>
      <c r="AG23" s="23"/>
      <c r="AH23" s="23"/>
      <c r="AI23" s="24" t="s">
        <v>29</v>
      </c>
      <c r="AJ23" s="24"/>
      <c r="AK23" s="24"/>
      <c r="AL23" s="24"/>
      <c r="AM23" s="24"/>
      <c r="AN23" s="24"/>
      <c r="AO23" s="24"/>
    </row>
    <row r="24" spans="1:41" ht="6" customHeight="1" x14ac:dyDescent="0.15">
      <c r="B24" s="19"/>
      <c r="V24" s="19"/>
    </row>
    <row r="25" spans="1:41" s="4" customFormat="1" ht="13.5" customHeight="1" x14ac:dyDescent="0.1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22.5" customHeight="1" x14ac:dyDescent="0.15">
      <c r="B26" s="19"/>
      <c r="V26" s="19"/>
    </row>
    <row r="27" spans="1:41" ht="31.5" customHeight="1" x14ac:dyDescent="0.15">
      <c r="A27" s="4"/>
      <c r="B27" s="20" t="s">
        <v>19</v>
      </c>
      <c r="C27" s="25">
        <f ca="1">VLOOKUP($AN101,$BG$61:$BI$105,2,TRUE)</f>
        <v>9</v>
      </c>
      <c r="D27" s="25"/>
      <c r="E27" s="25"/>
      <c r="F27" s="25"/>
      <c r="G27" s="25" t="s">
        <v>30</v>
      </c>
      <c r="H27" s="25"/>
      <c r="I27" s="25"/>
      <c r="J27" s="25"/>
      <c r="K27" s="25">
        <f ca="1">VLOOKUP($AN101,$BG$61:$BI$105,3,TRUE)</f>
        <v>1</v>
      </c>
      <c r="L27" s="25"/>
      <c r="M27" s="25"/>
      <c r="N27" s="25"/>
      <c r="O27" s="26" t="s">
        <v>29</v>
      </c>
      <c r="P27" s="26"/>
      <c r="Q27" s="26"/>
      <c r="R27" s="26"/>
      <c r="S27" s="4"/>
      <c r="T27" s="4"/>
      <c r="U27" s="4"/>
      <c r="V27" s="20" t="s">
        <v>37</v>
      </c>
      <c r="W27" s="25">
        <f ca="1">VLOOKUP($BE101,$BN$61:$BP$120,2,TRUE)</f>
        <v>13</v>
      </c>
      <c r="X27" s="25"/>
      <c r="Y27" s="25"/>
      <c r="Z27" s="25"/>
      <c r="AA27" s="25" t="s">
        <v>43</v>
      </c>
      <c r="AB27" s="25"/>
      <c r="AC27" s="25"/>
      <c r="AD27" s="25"/>
      <c r="AE27" s="25">
        <f ca="1">VLOOKUP($BE101,$BN$61:$BP$120,3,TRUE)</f>
        <v>2</v>
      </c>
      <c r="AF27" s="25"/>
      <c r="AG27" s="25"/>
      <c r="AH27" s="25"/>
      <c r="AI27" s="26" t="s">
        <v>29</v>
      </c>
      <c r="AJ27" s="26"/>
      <c r="AK27" s="26"/>
      <c r="AL27" s="26"/>
      <c r="AM27" s="26"/>
      <c r="AN27" s="26"/>
      <c r="AO27" s="26"/>
    </row>
    <row r="28" spans="1:41" ht="6" customHeight="1" x14ac:dyDescent="0.1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0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 customHeight="1" x14ac:dyDescent="0.15">
      <c r="A29" s="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22"/>
      <c r="R29" s="22"/>
      <c r="S29" s="22"/>
      <c r="T29" s="22"/>
      <c r="U29" s="22" t="str">
        <f ca="1">IF(K27&gt;=8,"○","")</f>
        <v/>
      </c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22.5" customHeight="1" x14ac:dyDescent="0.1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0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31.5" customHeight="1" x14ac:dyDescent="0.15">
      <c r="A31" s="4"/>
      <c r="B31" s="20" t="s">
        <v>21</v>
      </c>
      <c r="C31" s="25">
        <f ca="1">VLOOKUP($AN105,$BG$61:$BI$105,2,TRUE)</f>
        <v>9</v>
      </c>
      <c r="D31" s="25"/>
      <c r="E31" s="25"/>
      <c r="F31" s="25"/>
      <c r="G31" s="25" t="s">
        <v>30</v>
      </c>
      <c r="H31" s="25"/>
      <c r="I31" s="25"/>
      <c r="J31" s="25"/>
      <c r="K31" s="25">
        <f ca="1">VLOOKUP($AN105,$BG$61:$BI$105,3,TRUE)</f>
        <v>3</v>
      </c>
      <c r="L31" s="25"/>
      <c r="M31" s="25"/>
      <c r="N31" s="25"/>
      <c r="O31" s="26" t="s">
        <v>29</v>
      </c>
      <c r="P31" s="26"/>
      <c r="Q31" s="26"/>
      <c r="R31" s="26"/>
      <c r="S31" s="4"/>
      <c r="T31" s="4"/>
      <c r="U31" s="4"/>
      <c r="V31" s="20" t="s">
        <v>38</v>
      </c>
      <c r="W31" s="25">
        <f ca="1">VLOOKUP($AN105,$BN$61:$BP$120,2,TRUE)</f>
        <v>14</v>
      </c>
      <c r="X31" s="25"/>
      <c r="Y31" s="25"/>
      <c r="Z31" s="25"/>
      <c r="AA31" s="25" t="s">
        <v>43</v>
      </c>
      <c r="AB31" s="25"/>
      <c r="AC31" s="25"/>
      <c r="AD31" s="25"/>
      <c r="AE31" s="25">
        <f ca="1">VLOOKUP($AN105,$BN$61:$BP$120,3,TRUE)</f>
        <v>9</v>
      </c>
      <c r="AF31" s="25"/>
      <c r="AG31" s="25"/>
      <c r="AH31" s="25"/>
      <c r="AI31" s="26" t="s">
        <v>29</v>
      </c>
      <c r="AJ31" s="26"/>
      <c r="AK31" s="26"/>
      <c r="AL31" s="26"/>
      <c r="AM31" s="26"/>
      <c r="AN31" s="26"/>
      <c r="AO31" s="26"/>
    </row>
    <row r="32" spans="1:41" ht="6" customHeight="1" x14ac:dyDescent="0.1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 customHeight="1" x14ac:dyDescent="0.15">
      <c r="A33" s="4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  <c r="P33" s="22"/>
      <c r="Q33" s="22"/>
      <c r="R33" s="22"/>
      <c r="S33" s="22"/>
      <c r="T33" s="22" t="str">
        <f ca="1">IF(K31&gt;=7,"○","")</f>
        <v/>
      </c>
      <c r="U33" s="22" t="str">
        <f ca="1">IF(K31&gt;=8,"○","")</f>
        <v/>
      </c>
      <c r="V33" s="2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22.5" customHeight="1" x14ac:dyDescent="0.1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0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31.5" customHeight="1" x14ac:dyDescent="0.15">
      <c r="A35" s="4"/>
      <c r="B35" s="20" t="s">
        <v>23</v>
      </c>
      <c r="C35" s="25">
        <f ca="1">VLOOKUP($AN109,$BG$61:$BI$105,2,TRUE)</f>
        <v>9</v>
      </c>
      <c r="D35" s="25"/>
      <c r="E35" s="25"/>
      <c r="F35" s="25"/>
      <c r="G35" s="25" t="s">
        <v>30</v>
      </c>
      <c r="H35" s="25"/>
      <c r="I35" s="25"/>
      <c r="J35" s="25"/>
      <c r="K35" s="25">
        <f ca="1">VLOOKUP($AN109,$BG$61:$BI$105,3,TRUE)</f>
        <v>4</v>
      </c>
      <c r="L35" s="25"/>
      <c r="M35" s="25"/>
      <c r="N35" s="25"/>
      <c r="O35" s="26" t="s">
        <v>29</v>
      </c>
      <c r="P35" s="26"/>
      <c r="Q35" s="26"/>
      <c r="R35" s="26"/>
      <c r="S35" s="4"/>
      <c r="T35" s="4"/>
      <c r="U35" s="4"/>
      <c r="V35" s="20" t="s">
        <v>39</v>
      </c>
      <c r="W35" s="25">
        <f ca="1">VLOOKUP($BE109,$BN$61:$BP$120,2,TRUE)</f>
        <v>18</v>
      </c>
      <c r="X35" s="25"/>
      <c r="Y35" s="25"/>
      <c r="Z35" s="25"/>
      <c r="AA35" s="25" t="s">
        <v>43</v>
      </c>
      <c r="AB35" s="25"/>
      <c r="AC35" s="25"/>
      <c r="AD35" s="25"/>
      <c r="AE35" s="25">
        <f ca="1">VLOOKUP($BE109,$BN$61:$BP$120,3,TRUE)</f>
        <v>4</v>
      </c>
      <c r="AF35" s="25"/>
      <c r="AG35" s="25"/>
      <c r="AH35" s="25"/>
      <c r="AI35" s="26" t="s">
        <v>29</v>
      </c>
      <c r="AJ35" s="26"/>
      <c r="AK35" s="26"/>
      <c r="AL35" s="26"/>
      <c r="AM35" s="26"/>
      <c r="AN35" s="26"/>
      <c r="AO35" s="26"/>
    </row>
    <row r="36" spans="1:41" ht="6" customHeight="1" x14ac:dyDescent="0.15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 customHeight="1" x14ac:dyDescent="0.15">
      <c r="A37" s="4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2"/>
      <c r="O37" s="22"/>
      <c r="P37" s="22"/>
      <c r="Q37" s="22"/>
      <c r="R37" s="22"/>
      <c r="S37" s="22"/>
      <c r="T37" s="22"/>
      <c r="U37" s="22" t="str">
        <f ca="1">IF(K35&gt;=8,"○","")</f>
        <v/>
      </c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22.5" customHeight="1" x14ac:dyDescent="0.15">
      <c r="A38" s="4"/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0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31.5" customHeight="1" x14ac:dyDescent="0.15">
      <c r="A39" s="4"/>
      <c r="B39" s="20" t="s">
        <v>25</v>
      </c>
      <c r="C39" s="25">
        <f ca="1">VLOOKUP($AN113,$BG$61:$BI$105,2,TRUE)</f>
        <v>9</v>
      </c>
      <c r="D39" s="25"/>
      <c r="E39" s="25"/>
      <c r="F39" s="25"/>
      <c r="G39" s="25" t="s">
        <v>30</v>
      </c>
      <c r="H39" s="25"/>
      <c r="I39" s="25"/>
      <c r="J39" s="25"/>
      <c r="K39" s="25">
        <f ca="1">VLOOKUP($AN113,$BG$61:$BI$105,3,TRUE)</f>
        <v>2</v>
      </c>
      <c r="L39" s="25"/>
      <c r="M39" s="25"/>
      <c r="N39" s="25"/>
      <c r="O39" s="26" t="s">
        <v>29</v>
      </c>
      <c r="P39" s="26"/>
      <c r="Q39" s="26"/>
      <c r="R39" s="26"/>
      <c r="S39" s="4"/>
      <c r="T39" s="4"/>
      <c r="U39" s="4"/>
      <c r="V39" s="20" t="s">
        <v>40</v>
      </c>
      <c r="W39" s="25">
        <f ca="1">VLOOKUP($BE113,$BN$61:$BP$120,2,TRUE)</f>
        <v>17</v>
      </c>
      <c r="X39" s="25"/>
      <c r="Y39" s="25"/>
      <c r="Z39" s="25"/>
      <c r="AA39" s="25" t="s">
        <v>43</v>
      </c>
      <c r="AB39" s="25"/>
      <c r="AC39" s="25"/>
      <c r="AD39" s="25"/>
      <c r="AE39" s="25">
        <f ca="1">VLOOKUP($BE113,$BN$61:$BP$120,3,TRUE)</f>
        <v>7</v>
      </c>
      <c r="AF39" s="25"/>
      <c r="AG39" s="25"/>
      <c r="AH39" s="25"/>
      <c r="AI39" s="26" t="s">
        <v>29</v>
      </c>
      <c r="AJ39" s="26"/>
      <c r="AK39" s="26"/>
      <c r="AL39" s="26"/>
      <c r="AM39" s="26"/>
      <c r="AN39" s="26"/>
      <c r="AO39" s="26"/>
    </row>
    <row r="40" spans="1:41" ht="6" customHeight="1" x14ac:dyDescent="0.15">
      <c r="A40" s="4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0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 customHeight="1" x14ac:dyDescent="0.15">
      <c r="A41" s="4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2"/>
      <c r="O41" s="22"/>
      <c r="P41" s="22"/>
      <c r="Q41" s="22"/>
      <c r="R41" s="22"/>
      <c r="S41" s="22"/>
      <c r="T41" s="22"/>
      <c r="U41" s="22" t="str">
        <f ca="1">IF(K39&gt;=8,"○","")</f>
        <v/>
      </c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22.5" customHeight="1" x14ac:dyDescent="0.15">
      <c r="A42" s="4"/>
      <c r="B42" s="2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2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31.5" customHeight="1" x14ac:dyDescent="0.15">
      <c r="A43" s="4"/>
      <c r="B43" s="20" t="s">
        <v>27</v>
      </c>
      <c r="C43" s="25">
        <f ca="1">VLOOKUP($AN117,$BG$61:$BI$105,2,TRUE)</f>
        <v>7</v>
      </c>
      <c r="D43" s="25"/>
      <c r="E43" s="25"/>
      <c r="F43" s="25"/>
      <c r="G43" s="25" t="s">
        <v>30</v>
      </c>
      <c r="H43" s="25"/>
      <c r="I43" s="25"/>
      <c r="J43" s="25"/>
      <c r="K43" s="25">
        <f ca="1">VLOOKUP($AN117,$BG$61:$BI$105,3,TRUE)</f>
        <v>3</v>
      </c>
      <c r="L43" s="25"/>
      <c r="M43" s="25"/>
      <c r="N43" s="25"/>
      <c r="O43" s="26" t="s">
        <v>29</v>
      </c>
      <c r="P43" s="26"/>
      <c r="Q43" s="26"/>
      <c r="R43" s="26"/>
      <c r="S43" s="4"/>
      <c r="T43" s="4"/>
      <c r="U43" s="4"/>
      <c r="V43" s="20" t="s">
        <v>41</v>
      </c>
      <c r="W43" s="25">
        <f ca="1">VLOOKUP($BE117,$BN$61:$BP$120,2,TRUE)</f>
        <v>13</v>
      </c>
      <c r="X43" s="25"/>
      <c r="Y43" s="25"/>
      <c r="Z43" s="25"/>
      <c r="AA43" s="25" t="s">
        <v>43</v>
      </c>
      <c r="AB43" s="25"/>
      <c r="AC43" s="25"/>
      <c r="AD43" s="25"/>
      <c r="AE43" s="25">
        <f ca="1">VLOOKUP($BE117,$BN$61:$BP$120,3,TRUE)</f>
        <v>1</v>
      </c>
      <c r="AF43" s="25"/>
      <c r="AG43" s="25"/>
      <c r="AH43" s="25"/>
      <c r="AI43" s="26" t="s">
        <v>29</v>
      </c>
      <c r="AJ43" s="26"/>
      <c r="AK43" s="26"/>
      <c r="AL43" s="26"/>
      <c r="AM43" s="26"/>
      <c r="AN43" s="26"/>
      <c r="AO43" s="26"/>
    </row>
    <row r="44" spans="1:41" ht="6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75" customHeight="1" x14ac:dyDescent="0.15">
      <c r="A45" s="4"/>
      <c r="B45" s="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2"/>
      <c r="O45" s="22"/>
      <c r="P45" s="22"/>
      <c r="Q45" s="22"/>
      <c r="R45" s="22"/>
      <c r="S45" s="22"/>
      <c r="T45" s="22"/>
      <c r="U45" s="22" t="str">
        <f ca="1">IF(K43&gt;=8,"○","")</f>
        <v/>
      </c>
      <c r="V45" s="4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8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8.7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8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1:75" ht="18.75" customHeight="1" x14ac:dyDescent="0.15"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1:75" x14ac:dyDescent="0.15"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1:75" x14ac:dyDescent="0.15"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1:75" x14ac:dyDescent="0.15"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5" spans="21:75" x14ac:dyDescent="0.15">
      <c r="AT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21:75" x14ac:dyDescent="0.15">
      <c r="AT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21:75" x14ac:dyDescent="0.15">
      <c r="AT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21:75" x14ac:dyDescent="0.15">
      <c r="AT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21:75" x14ac:dyDescent="0.15">
      <c r="AT59" s="4"/>
    </row>
    <row r="60" spans="21:75" x14ac:dyDescent="0.15">
      <c r="AT60" s="4"/>
      <c r="BG60" s="15"/>
      <c r="BM60" s="4"/>
    </row>
    <row r="61" spans="21:75" x14ac:dyDescent="0.15">
      <c r="AT61" s="4"/>
      <c r="BG61" s="16">
        <v>1</v>
      </c>
      <c r="BH61" s="1">
        <v>7</v>
      </c>
      <c r="BI61" s="1">
        <v>3</v>
      </c>
      <c r="BJ61" s="1">
        <f ca="1">RAND()</f>
        <v>7.7483478283827401E-3</v>
      </c>
      <c r="BK61" s="1">
        <f t="shared" ref="BK61:BK72" ca="1" si="0">RANK(BJ61,$BJ$61:$BJ$104)</f>
        <v>12</v>
      </c>
      <c r="BM61" s="4"/>
      <c r="BN61" s="1">
        <v>1</v>
      </c>
      <c r="BO61" s="1">
        <v>11</v>
      </c>
      <c r="BP61" s="1">
        <v>9</v>
      </c>
      <c r="BQ61" s="1">
        <f t="shared" ref="BQ61:BQ120" ca="1" si="1">RAND()</f>
        <v>0.11937007942536548</v>
      </c>
      <c r="BR61" s="1">
        <f t="shared" ref="BR61:BR92" ca="1" si="2">RANK(BQ61,$BQ$61:$BQ$120)</f>
        <v>52</v>
      </c>
      <c r="BS61" s="16"/>
    </row>
    <row r="62" spans="21:75" x14ac:dyDescent="0.15">
      <c r="AT62" s="4"/>
      <c r="BG62" s="1">
        <v>2</v>
      </c>
      <c r="BH62" s="1">
        <v>7</v>
      </c>
      <c r="BI62" s="1">
        <v>4</v>
      </c>
      <c r="BJ62" s="1">
        <f t="shared" ref="BJ62:BJ72" ca="1" si="3">RAND()</f>
        <v>0.47131209824746845</v>
      </c>
      <c r="BK62" s="1">
        <f t="shared" ca="1" si="0"/>
        <v>5</v>
      </c>
      <c r="BM62" s="4"/>
      <c r="BN62" s="1">
        <v>2</v>
      </c>
      <c r="BO62" s="1">
        <v>11</v>
      </c>
      <c r="BP62" s="1">
        <v>8</v>
      </c>
      <c r="BQ62" s="1">
        <f t="shared" ca="1" si="1"/>
        <v>0.88966647342196803</v>
      </c>
      <c r="BR62" s="1">
        <f t="shared" ca="1" si="2"/>
        <v>10</v>
      </c>
    </row>
    <row r="63" spans="21:75" x14ac:dyDescent="0.15">
      <c r="AT63" s="4"/>
      <c r="BG63" s="1">
        <v>3</v>
      </c>
      <c r="BH63" s="1">
        <v>7</v>
      </c>
      <c r="BI63" s="1">
        <v>5</v>
      </c>
      <c r="BJ63" s="1">
        <f t="shared" ca="1" si="3"/>
        <v>0.89653561361794232</v>
      </c>
      <c r="BK63" s="1">
        <f t="shared" ca="1" si="0"/>
        <v>2</v>
      </c>
      <c r="BM63" s="4"/>
      <c r="BN63" s="1">
        <v>3</v>
      </c>
      <c r="BO63" s="1">
        <v>11</v>
      </c>
      <c r="BP63" s="1">
        <v>7</v>
      </c>
      <c r="BQ63" s="1">
        <f t="shared" ca="1" si="1"/>
        <v>0.2035078920131218</v>
      </c>
      <c r="BR63" s="1">
        <f t="shared" ca="1" si="2"/>
        <v>50</v>
      </c>
    </row>
    <row r="64" spans="21:75" x14ac:dyDescent="0.15">
      <c r="AT64" s="4"/>
      <c r="BG64" s="1">
        <v>4</v>
      </c>
      <c r="BH64" s="1">
        <v>8</v>
      </c>
      <c r="BI64" s="1">
        <v>2</v>
      </c>
      <c r="BJ64" s="1">
        <f t="shared" ca="1" si="3"/>
        <v>0.83449285263324668</v>
      </c>
      <c r="BK64" s="1">
        <f t="shared" ca="1" si="0"/>
        <v>3</v>
      </c>
      <c r="BM64" s="4"/>
      <c r="BN64" s="1">
        <v>4</v>
      </c>
      <c r="BO64" s="1">
        <v>12</v>
      </c>
      <c r="BP64" s="1">
        <v>9</v>
      </c>
      <c r="BQ64" s="1">
        <f t="shared" ca="1" si="1"/>
        <v>0.58060069012403359</v>
      </c>
      <c r="BR64" s="1">
        <f t="shared" ca="1" si="2"/>
        <v>30</v>
      </c>
    </row>
    <row r="65" spans="46:71" x14ac:dyDescent="0.15">
      <c r="AT65" s="4"/>
      <c r="BG65" s="16">
        <v>5</v>
      </c>
      <c r="BH65" s="1">
        <v>8</v>
      </c>
      <c r="BI65" s="1">
        <v>3</v>
      </c>
      <c r="BJ65" s="1">
        <f t="shared" ca="1" si="3"/>
        <v>0.66902450348883113</v>
      </c>
      <c r="BK65" s="1">
        <f t="shared" ca="1" si="0"/>
        <v>4</v>
      </c>
      <c r="BM65" s="4"/>
      <c r="BN65" s="1">
        <v>5</v>
      </c>
      <c r="BO65" s="1">
        <v>12</v>
      </c>
      <c r="BP65" s="1">
        <v>8</v>
      </c>
      <c r="BQ65" s="1">
        <f t="shared" ca="1" si="1"/>
        <v>0.37036236917177501</v>
      </c>
      <c r="BR65" s="1">
        <f t="shared" ca="1" si="2"/>
        <v>39</v>
      </c>
      <c r="BS65" s="16"/>
    </row>
    <row r="66" spans="46:71" x14ac:dyDescent="0.15">
      <c r="AT66" s="4"/>
      <c r="BG66" s="1">
        <v>6</v>
      </c>
      <c r="BH66" s="1">
        <v>8</v>
      </c>
      <c r="BI66" s="1">
        <v>4</v>
      </c>
      <c r="BJ66" s="1">
        <f t="shared" ca="1" si="3"/>
        <v>0.33598778784484651</v>
      </c>
      <c r="BK66" s="1">
        <f t="shared" ca="1" si="0"/>
        <v>8</v>
      </c>
      <c r="BM66" s="4"/>
      <c r="BN66" s="1">
        <v>6</v>
      </c>
      <c r="BO66" s="1">
        <v>12</v>
      </c>
      <c r="BP66" s="1">
        <v>7</v>
      </c>
      <c r="BQ66" s="1">
        <f t="shared" ca="1" si="1"/>
        <v>0.6749555106885321</v>
      </c>
      <c r="BR66" s="1">
        <f t="shared" ca="1" si="2"/>
        <v>20</v>
      </c>
    </row>
    <row r="67" spans="46:71" x14ac:dyDescent="0.15">
      <c r="AT67" s="4"/>
      <c r="BG67" s="1">
        <v>7</v>
      </c>
      <c r="BH67" s="1">
        <v>8</v>
      </c>
      <c r="BI67" s="1">
        <v>5</v>
      </c>
      <c r="BJ67" s="1">
        <f t="shared" ca="1" si="3"/>
        <v>0.17807258052648667</v>
      </c>
      <c r="BK67" s="1">
        <f t="shared" ca="1" si="0"/>
        <v>10</v>
      </c>
      <c r="BM67" s="4"/>
      <c r="BN67" s="1">
        <v>7</v>
      </c>
      <c r="BO67" s="1">
        <v>13</v>
      </c>
      <c r="BP67" s="1">
        <v>9</v>
      </c>
      <c r="BQ67" s="1">
        <f t="shared" ca="1" si="1"/>
        <v>0.20985285369238149</v>
      </c>
      <c r="BR67" s="1">
        <f t="shared" ca="1" si="2"/>
        <v>49</v>
      </c>
    </row>
    <row r="68" spans="46:71" x14ac:dyDescent="0.15">
      <c r="AT68" s="4"/>
      <c r="BG68" s="1">
        <v>8</v>
      </c>
      <c r="BH68" s="1">
        <v>9</v>
      </c>
      <c r="BI68" s="1">
        <v>1</v>
      </c>
      <c r="BJ68" s="1">
        <f t="shared" ca="1" si="3"/>
        <v>9.9814770768651639E-2</v>
      </c>
      <c r="BK68" s="1">
        <f t="shared" ca="1" si="0"/>
        <v>11</v>
      </c>
      <c r="BM68" s="4"/>
      <c r="BN68" s="1">
        <v>8</v>
      </c>
      <c r="BO68" s="1">
        <v>13</v>
      </c>
      <c r="BP68" s="1">
        <v>8</v>
      </c>
      <c r="BQ68" s="1">
        <f t="shared" ca="1" si="1"/>
        <v>0.24029108871638349</v>
      </c>
      <c r="BR68" s="1">
        <f t="shared" ca="1" si="2"/>
        <v>47</v>
      </c>
    </row>
    <row r="69" spans="46:71" x14ac:dyDescent="0.15">
      <c r="AT69" s="4"/>
      <c r="BG69" s="16">
        <v>9</v>
      </c>
      <c r="BH69" s="1">
        <v>9</v>
      </c>
      <c r="BI69" s="1">
        <v>2</v>
      </c>
      <c r="BJ69" s="1">
        <f t="shared" ca="1" si="3"/>
        <v>0.18309056248992861</v>
      </c>
      <c r="BK69" s="1">
        <f t="shared" ca="1" si="0"/>
        <v>9</v>
      </c>
      <c r="BM69" s="4"/>
      <c r="BN69" s="1">
        <v>9</v>
      </c>
      <c r="BO69" s="1">
        <v>13</v>
      </c>
      <c r="BP69" s="1">
        <v>7</v>
      </c>
      <c r="BQ69" s="1">
        <f t="shared" ca="1" si="1"/>
        <v>0.28297400734836053</v>
      </c>
      <c r="BR69" s="1">
        <f t="shared" ca="1" si="2"/>
        <v>43</v>
      </c>
      <c r="BS69" s="16"/>
    </row>
    <row r="70" spans="46:71" x14ac:dyDescent="0.15">
      <c r="AT70" s="4"/>
      <c r="BG70" s="1">
        <v>10</v>
      </c>
      <c r="BH70" s="1">
        <v>9</v>
      </c>
      <c r="BI70" s="1">
        <v>3</v>
      </c>
      <c r="BJ70" s="1">
        <f t="shared" ca="1" si="3"/>
        <v>0.97420431863867396</v>
      </c>
      <c r="BK70" s="1">
        <f t="shared" ca="1" si="0"/>
        <v>1</v>
      </c>
      <c r="BM70" s="4"/>
      <c r="BN70" s="1">
        <v>10</v>
      </c>
      <c r="BO70" s="1">
        <v>14</v>
      </c>
      <c r="BP70" s="1">
        <v>9</v>
      </c>
      <c r="BQ70" s="1">
        <f t="shared" ca="1" si="1"/>
        <v>0.73532541794464423</v>
      </c>
      <c r="BR70" s="1">
        <f t="shared" ca="1" si="2"/>
        <v>19</v>
      </c>
    </row>
    <row r="71" spans="46:71" x14ac:dyDescent="0.15">
      <c r="AT71" s="4"/>
      <c r="BG71" s="1">
        <v>11</v>
      </c>
      <c r="BH71" s="1">
        <v>9</v>
      </c>
      <c r="BI71" s="1">
        <v>4</v>
      </c>
      <c r="BJ71" s="1">
        <f t="shared" ca="1" si="3"/>
        <v>0.41184653981375263</v>
      </c>
      <c r="BK71" s="1">
        <f t="shared" ca="1" si="0"/>
        <v>7</v>
      </c>
      <c r="BM71" s="4"/>
      <c r="BN71" s="1">
        <v>11</v>
      </c>
      <c r="BO71" s="1">
        <v>14</v>
      </c>
      <c r="BP71" s="1">
        <v>8</v>
      </c>
      <c r="BQ71" s="1">
        <f t="shared" ca="1" si="1"/>
        <v>0.45707009687247735</v>
      </c>
      <c r="BR71" s="1">
        <f t="shared" ca="1" si="2"/>
        <v>37</v>
      </c>
    </row>
    <row r="72" spans="46:71" x14ac:dyDescent="0.15">
      <c r="AT72" s="4"/>
      <c r="BG72" s="1">
        <v>12</v>
      </c>
      <c r="BH72" s="1">
        <v>9</v>
      </c>
      <c r="BI72" s="1">
        <v>5</v>
      </c>
      <c r="BJ72" s="1">
        <f t="shared" ca="1" si="3"/>
        <v>0.43205044411134275</v>
      </c>
      <c r="BK72" s="1">
        <f t="shared" ca="1" si="0"/>
        <v>6</v>
      </c>
      <c r="BM72" s="4"/>
      <c r="BN72" s="1">
        <v>12</v>
      </c>
      <c r="BO72" s="1">
        <v>15</v>
      </c>
      <c r="BP72" s="1">
        <v>9</v>
      </c>
      <c r="BQ72" s="1">
        <f t="shared" ca="1" si="1"/>
        <v>0.60956798536271761</v>
      </c>
      <c r="BR72" s="1">
        <f t="shared" ca="1" si="2"/>
        <v>29</v>
      </c>
    </row>
    <row r="73" spans="46:71" x14ac:dyDescent="0.15">
      <c r="AT73" s="4"/>
      <c r="BG73" s="16">
        <v>13</v>
      </c>
      <c r="BM73" s="4"/>
      <c r="BN73" s="1">
        <v>13</v>
      </c>
      <c r="BO73" s="1">
        <v>15</v>
      </c>
      <c r="BP73" s="1">
        <v>8</v>
      </c>
      <c r="BQ73" s="1">
        <f t="shared" ca="1" si="1"/>
        <v>0.93874070683364486</v>
      </c>
      <c r="BR73" s="1">
        <f t="shared" ca="1" si="2"/>
        <v>6</v>
      </c>
      <c r="BS73" s="16"/>
    </row>
    <row r="74" spans="46:71" x14ac:dyDescent="0.15">
      <c r="AT74" s="4"/>
      <c r="BG74" s="1">
        <v>14</v>
      </c>
      <c r="BM74" s="4"/>
      <c r="BN74" s="1">
        <v>14</v>
      </c>
      <c r="BO74" s="1">
        <v>16</v>
      </c>
      <c r="BP74" s="1">
        <v>9</v>
      </c>
      <c r="BQ74" s="1">
        <f t="shared" ca="1" si="1"/>
        <v>0.45796657360251414</v>
      </c>
      <c r="BR74" s="1">
        <f t="shared" ca="1" si="2"/>
        <v>36</v>
      </c>
    </row>
    <row r="75" spans="46:71" x14ac:dyDescent="0.15">
      <c r="AT75" s="4"/>
      <c r="BG75" s="1">
        <v>15</v>
      </c>
      <c r="BM75" s="4"/>
      <c r="BN75" s="1">
        <v>15</v>
      </c>
      <c r="BO75" s="1">
        <v>17</v>
      </c>
      <c r="BP75" s="1">
        <v>9</v>
      </c>
      <c r="BQ75" s="1">
        <f t="shared" ca="1" si="1"/>
        <v>0.64394229962384797</v>
      </c>
      <c r="BR75" s="1">
        <f t="shared" ca="1" si="2"/>
        <v>25</v>
      </c>
    </row>
    <row r="76" spans="46:71" x14ac:dyDescent="0.15">
      <c r="AT76" s="4"/>
      <c r="BG76" s="1">
        <v>16</v>
      </c>
      <c r="BM76" s="4"/>
      <c r="BN76" s="1">
        <v>16</v>
      </c>
      <c r="BO76" s="1">
        <v>11</v>
      </c>
      <c r="BP76" s="1">
        <v>1</v>
      </c>
      <c r="BQ76" s="1">
        <f t="shared" ca="1" si="1"/>
        <v>0.92650334035912107</v>
      </c>
      <c r="BR76" s="1">
        <f t="shared" ca="1" si="2"/>
        <v>7</v>
      </c>
    </row>
    <row r="77" spans="46:71" x14ac:dyDescent="0.15">
      <c r="AT77" s="4"/>
      <c r="BG77" s="16">
        <v>17</v>
      </c>
      <c r="BM77" s="4"/>
      <c r="BN77" s="1">
        <v>17</v>
      </c>
      <c r="BO77" s="1">
        <v>12</v>
      </c>
      <c r="BP77" s="1">
        <v>1</v>
      </c>
      <c r="BQ77" s="1">
        <f t="shared" ca="1" si="1"/>
        <v>8.566254872423551E-2</v>
      </c>
      <c r="BR77" s="1">
        <f t="shared" ca="1" si="2"/>
        <v>56</v>
      </c>
      <c r="BS77" s="16"/>
    </row>
    <row r="78" spans="46:71" x14ac:dyDescent="0.15">
      <c r="AT78" s="4"/>
      <c r="BG78" s="1">
        <v>18</v>
      </c>
      <c r="BM78" s="4"/>
      <c r="BN78" s="1">
        <v>18</v>
      </c>
      <c r="BO78" s="1">
        <v>12</v>
      </c>
      <c r="BP78" s="1">
        <v>2</v>
      </c>
      <c r="BQ78" s="1">
        <f t="shared" ca="1" si="1"/>
        <v>3.0159248001298655E-2</v>
      </c>
      <c r="BR78" s="1">
        <f t="shared" ca="1" si="2"/>
        <v>58</v>
      </c>
    </row>
    <row r="79" spans="46:71" x14ac:dyDescent="0.15">
      <c r="AT79" s="4"/>
      <c r="BG79" s="1">
        <v>19</v>
      </c>
      <c r="BM79" s="4"/>
      <c r="BN79" s="1">
        <v>19</v>
      </c>
      <c r="BO79" s="1">
        <v>13</v>
      </c>
      <c r="BP79" s="1">
        <v>1</v>
      </c>
      <c r="BQ79" s="1">
        <f t="shared" ca="1" si="1"/>
        <v>0.97442598218010834</v>
      </c>
      <c r="BR79" s="1">
        <f t="shared" ca="1" si="2"/>
        <v>1</v>
      </c>
    </row>
    <row r="80" spans="46:71" x14ac:dyDescent="0.15">
      <c r="AT80" s="4"/>
      <c r="BG80" s="1">
        <v>20</v>
      </c>
      <c r="BM80" s="4"/>
      <c r="BN80" s="1">
        <v>20</v>
      </c>
      <c r="BO80" s="1">
        <v>13</v>
      </c>
      <c r="BP80" s="1">
        <v>2</v>
      </c>
      <c r="BQ80" s="1">
        <f t="shared" ca="1" si="1"/>
        <v>0.28085263573631025</v>
      </c>
      <c r="BR80" s="1">
        <f t="shared" ca="1" si="2"/>
        <v>44</v>
      </c>
    </row>
    <row r="81" spans="22:75" ht="32.25" x14ac:dyDescent="0.15">
      <c r="AN81" s="1">
        <f ca="1">+BK61</f>
        <v>12</v>
      </c>
      <c r="AP81" s="7" t="s">
        <v>5</v>
      </c>
      <c r="AQ81" s="8">
        <f ca="1">VLOOKUP($AN81,$BG$61:$BI$105,2,TRUE)</f>
        <v>9</v>
      </c>
      <c r="AR81" s="8" t="s">
        <v>6</v>
      </c>
      <c r="AS81" s="8">
        <f ca="1">VLOOKUP($AN81,$BG$61:$BI$105,3,TRUE)</f>
        <v>5</v>
      </c>
      <c r="AT81" s="8" t="s">
        <v>7</v>
      </c>
      <c r="AU81" s="9"/>
      <c r="AV81" s="10"/>
      <c r="AW81" s="7" t="s">
        <v>8</v>
      </c>
      <c r="AX81" s="8">
        <f ca="1">VLOOKUP($BE81,$BG$61:$BI$105,2,TRUE)</f>
        <v>0</v>
      </c>
      <c r="AY81" s="8" t="s">
        <v>9</v>
      </c>
      <c r="AZ81" s="8">
        <f ca="1">VLOOKUP($BE81,$BG$61:$BI$105,3,TRUE)</f>
        <v>0</v>
      </c>
      <c r="BA81" s="8" t="s">
        <v>10</v>
      </c>
      <c r="BB81" s="11"/>
      <c r="BC81" s="4"/>
      <c r="BE81" s="1">
        <f ca="1">+BR61</f>
        <v>52</v>
      </c>
      <c r="BG81" s="1">
        <v>21</v>
      </c>
      <c r="BM81" s="4"/>
      <c r="BN81" s="1">
        <v>21</v>
      </c>
      <c r="BO81" s="1">
        <v>13</v>
      </c>
      <c r="BP81" s="1">
        <v>3</v>
      </c>
      <c r="BQ81" s="1">
        <f t="shared" ca="1" si="1"/>
        <v>0.4893846054184301</v>
      </c>
      <c r="BR81" s="1">
        <f t="shared" ca="1" si="2"/>
        <v>34</v>
      </c>
      <c r="BS81" s="16"/>
    </row>
    <row r="82" spans="22:75" ht="32.25" x14ac:dyDescent="0.15">
      <c r="AP82" s="17"/>
      <c r="AQ82" s="18"/>
      <c r="AR82" s="18"/>
      <c r="AS82" s="18"/>
      <c r="AT82" s="18"/>
      <c r="AU82" s="10"/>
      <c r="AV82" s="10"/>
      <c r="AW82" s="17"/>
      <c r="AX82" s="18"/>
      <c r="AY82" s="18"/>
      <c r="AZ82" s="18"/>
      <c r="BA82" s="18"/>
      <c r="BB82" s="4"/>
      <c r="BC82" s="4"/>
      <c r="BG82" s="1">
        <v>22</v>
      </c>
      <c r="BM82" s="4"/>
      <c r="BN82" s="1">
        <v>22</v>
      </c>
      <c r="BO82" s="1">
        <v>14</v>
      </c>
      <c r="BP82" s="1">
        <v>1</v>
      </c>
      <c r="BQ82" s="1">
        <f t="shared" ca="1" si="1"/>
        <v>0.61215929881867348</v>
      </c>
      <c r="BR82" s="1">
        <f t="shared" ca="1" si="2"/>
        <v>27</v>
      </c>
    </row>
    <row r="83" spans="22:75" s="4" customFormat="1" ht="32.25" x14ac:dyDescent="0.15"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P83" s="17"/>
      <c r="AQ83" s="18"/>
      <c r="AR83" s="18"/>
      <c r="AS83" s="18"/>
      <c r="AT83" s="18"/>
      <c r="AU83" s="10"/>
      <c r="AV83" s="10"/>
      <c r="AW83" s="17"/>
      <c r="AX83" s="18"/>
      <c r="AY83" s="18"/>
      <c r="AZ83" s="18"/>
      <c r="BA83" s="18"/>
      <c r="BF83" s="1"/>
      <c r="BG83" s="16">
        <v>23</v>
      </c>
      <c r="BH83" s="1"/>
      <c r="BI83" s="1"/>
      <c r="BJ83" s="1"/>
      <c r="BK83" s="1"/>
      <c r="BL83" s="1"/>
      <c r="BN83" s="1">
        <v>23</v>
      </c>
      <c r="BO83" s="1">
        <v>14</v>
      </c>
      <c r="BP83" s="1">
        <v>2</v>
      </c>
      <c r="BQ83" s="1">
        <f t="shared" ca="1" si="1"/>
        <v>0.82705716235925264</v>
      </c>
      <c r="BR83" s="1">
        <f t="shared" ca="1" si="2"/>
        <v>14</v>
      </c>
      <c r="BS83" s="1"/>
      <c r="BT83" s="1"/>
      <c r="BU83" s="1"/>
      <c r="BV83" s="1"/>
      <c r="BW83" s="1"/>
    </row>
    <row r="84" spans="22:75" s="4" customFormat="1" ht="32.25" x14ac:dyDescent="0.15"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N84" s="1"/>
      <c r="AO84" s="1"/>
      <c r="AP84" s="12"/>
      <c r="AQ84" s="13"/>
      <c r="AR84" s="13"/>
      <c r="AS84" s="13"/>
      <c r="AT84" s="13"/>
      <c r="AU84" s="14"/>
      <c r="AV84" s="10"/>
      <c r="AW84" s="12"/>
      <c r="AX84" s="13"/>
      <c r="AY84" s="13"/>
      <c r="AZ84" s="13"/>
      <c r="BA84" s="13"/>
      <c r="BB84" s="1"/>
      <c r="BD84" s="1"/>
      <c r="BE84" s="1"/>
      <c r="BF84" s="1"/>
      <c r="BG84" s="1">
        <v>24</v>
      </c>
      <c r="BH84" s="1"/>
      <c r="BI84" s="1"/>
      <c r="BJ84" s="1"/>
      <c r="BK84" s="1"/>
      <c r="BL84" s="1"/>
      <c r="BN84" s="1">
        <v>24</v>
      </c>
      <c r="BO84" s="1">
        <v>14</v>
      </c>
      <c r="BP84" s="1">
        <v>3</v>
      </c>
      <c r="BQ84" s="1">
        <f t="shared" ca="1" si="1"/>
        <v>0.46353138126096749</v>
      </c>
      <c r="BR84" s="1">
        <f t="shared" ca="1" si="2"/>
        <v>35</v>
      </c>
      <c r="BS84" s="1"/>
      <c r="BT84" s="1"/>
      <c r="BU84" s="1"/>
      <c r="BV84" s="1"/>
      <c r="BW84" s="1"/>
    </row>
    <row r="85" spans="22:75" s="4" customFormat="1" ht="32.25" x14ac:dyDescent="0.15"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N85" s="1">
        <f ca="1">+BK62</f>
        <v>5</v>
      </c>
      <c r="AO85" s="1"/>
      <c r="AP85" s="7" t="s">
        <v>11</v>
      </c>
      <c r="AQ85" s="8">
        <f ca="1">VLOOKUP($AN85,$BG$61:$BI$105,2,TRUE)</f>
        <v>8</v>
      </c>
      <c r="AR85" s="8" t="s">
        <v>9</v>
      </c>
      <c r="AS85" s="8">
        <f ca="1">VLOOKUP($AN85,$BG$61:$BI$105,3,TRUE)</f>
        <v>3</v>
      </c>
      <c r="AT85" s="8" t="s">
        <v>7</v>
      </c>
      <c r="AU85" s="9"/>
      <c r="AV85" s="10"/>
      <c r="AW85" s="7" t="s">
        <v>12</v>
      </c>
      <c r="AX85" s="8">
        <f ca="1">VLOOKUP($BE85,$BG$61:$BI$105,2,TRUE)</f>
        <v>9</v>
      </c>
      <c r="AY85" s="8" t="s">
        <v>9</v>
      </c>
      <c r="AZ85" s="8">
        <f ca="1">VLOOKUP($BE85,$BG$61:$BI$105,3,TRUE)</f>
        <v>3</v>
      </c>
      <c r="BA85" s="8" t="s">
        <v>7</v>
      </c>
      <c r="BB85" s="11"/>
      <c r="BD85" s="1"/>
      <c r="BE85" s="1">
        <f ca="1">+BR62</f>
        <v>10</v>
      </c>
      <c r="BF85" s="1"/>
      <c r="BG85" s="1">
        <v>25</v>
      </c>
      <c r="BH85" s="1"/>
      <c r="BI85" s="1"/>
      <c r="BJ85" s="1"/>
      <c r="BK85" s="1"/>
      <c r="BL85" s="1"/>
      <c r="BN85" s="1">
        <v>25</v>
      </c>
      <c r="BO85" s="1">
        <v>14</v>
      </c>
      <c r="BP85" s="1">
        <v>4</v>
      </c>
      <c r="BQ85" s="1">
        <f t="shared" ca="1" si="1"/>
        <v>0.91649125809210807</v>
      </c>
      <c r="BR85" s="1">
        <f t="shared" ca="1" si="2"/>
        <v>8</v>
      </c>
      <c r="BS85" s="16"/>
      <c r="BT85" s="1"/>
      <c r="BU85" s="1"/>
      <c r="BV85" s="1"/>
      <c r="BW85" s="1"/>
    </row>
    <row r="86" spans="22:75" s="4" customFormat="1" ht="32.25" x14ac:dyDescent="0.15"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N86" s="1"/>
      <c r="AO86" s="1"/>
      <c r="AP86" s="12"/>
      <c r="AQ86" s="13"/>
      <c r="AR86" s="13"/>
      <c r="AS86" s="13"/>
      <c r="AT86" s="13"/>
      <c r="AU86" s="14"/>
      <c r="AV86" s="10"/>
      <c r="AW86" s="12"/>
      <c r="AX86" s="13"/>
      <c r="AY86" s="13"/>
      <c r="AZ86" s="13"/>
      <c r="BA86" s="13"/>
      <c r="BB86" s="1"/>
      <c r="BD86" s="1"/>
      <c r="BE86" s="1"/>
      <c r="BF86" s="1"/>
      <c r="BG86" s="1">
        <v>26</v>
      </c>
      <c r="BH86" s="1"/>
      <c r="BI86" s="1"/>
      <c r="BJ86" s="1"/>
      <c r="BK86" s="1"/>
      <c r="BL86" s="1"/>
      <c r="BN86" s="1">
        <v>26</v>
      </c>
      <c r="BO86" s="1">
        <v>15</v>
      </c>
      <c r="BP86" s="1">
        <v>1</v>
      </c>
      <c r="BQ86" s="1">
        <f t="shared" ca="1" si="1"/>
        <v>0.75057002221777869</v>
      </c>
      <c r="BR86" s="1">
        <f t="shared" ca="1" si="2"/>
        <v>16</v>
      </c>
      <c r="BS86" s="1"/>
      <c r="BT86" s="1"/>
      <c r="BU86" s="1"/>
      <c r="BV86" s="1"/>
      <c r="BW86" s="1"/>
    </row>
    <row r="87" spans="22:75" s="4" customFormat="1" ht="32.25" x14ac:dyDescent="0.15"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P87" s="17"/>
      <c r="AQ87" s="18"/>
      <c r="AR87" s="18"/>
      <c r="AS87" s="18"/>
      <c r="AT87" s="18"/>
      <c r="AU87" s="10"/>
      <c r="AV87" s="10"/>
      <c r="AW87" s="17"/>
      <c r="AX87" s="18"/>
      <c r="AY87" s="18"/>
      <c r="AZ87" s="18"/>
      <c r="BA87" s="18"/>
      <c r="BF87" s="1"/>
      <c r="BG87" s="1">
        <v>27</v>
      </c>
      <c r="BH87" s="1"/>
      <c r="BI87" s="1"/>
      <c r="BJ87" s="1"/>
      <c r="BK87" s="1"/>
      <c r="BL87" s="1"/>
      <c r="BN87" s="1">
        <v>27</v>
      </c>
      <c r="BO87" s="1">
        <v>15</v>
      </c>
      <c r="BP87" s="1">
        <v>2</v>
      </c>
      <c r="BQ87" s="1">
        <f t="shared" ca="1" si="1"/>
        <v>0.66899398086171058</v>
      </c>
      <c r="BR87" s="1">
        <f t="shared" ca="1" si="2"/>
        <v>21</v>
      </c>
      <c r="BS87" s="1"/>
      <c r="BT87" s="1"/>
      <c r="BU87" s="1"/>
      <c r="BV87" s="1"/>
      <c r="BW87" s="1"/>
    </row>
    <row r="88" spans="22:75" s="4" customFormat="1" ht="32.25" x14ac:dyDescent="0.15"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N88" s="1"/>
      <c r="AO88" s="1"/>
      <c r="AP88" s="12"/>
      <c r="AQ88" s="13"/>
      <c r="AR88" s="13"/>
      <c r="AS88" s="13"/>
      <c r="AT88" s="13"/>
      <c r="AU88" s="14"/>
      <c r="AV88" s="10"/>
      <c r="AW88" s="12"/>
      <c r="AX88" s="13"/>
      <c r="AY88" s="13"/>
      <c r="AZ88" s="13"/>
      <c r="BA88" s="13"/>
      <c r="BB88" s="1"/>
      <c r="BD88" s="1"/>
      <c r="BE88" s="1"/>
      <c r="BF88" s="1"/>
      <c r="BG88" s="1">
        <v>28</v>
      </c>
      <c r="BH88" s="1"/>
      <c r="BI88" s="1"/>
      <c r="BJ88" s="1"/>
      <c r="BK88" s="1"/>
      <c r="BL88" s="1"/>
      <c r="BN88" s="1">
        <v>28</v>
      </c>
      <c r="BO88" s="1">
        <v>15</v>
      </c>
      <c r="BP88" s="1">
        <v>3</v>
      </c>
      <c r="BQ88" s="1">
        <f t="shared" ca="1" si="1"/>
        <v>0.54038119012690722</v>
      </c>
      <c r="BR88" s="1">
        <f t="shared" ca="1" si="2"/>
        <v>31</v>
      </c>
      <c r="BS88" s="1"/>
      <c r="BT88" s="1"/>
      <c r="BU88" s="1"/>
      <c r="BV88" s="1"/>
      <c r="BW88" s="1"/>
    </row>
    <row r="89" spans="22:75" s="4" customFormat="1" ht="32.25" x14ac:dyDescent="0.15"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N89" s="1">
        <f ca="1">+BK63</f>
        <v>2</v>
      </c>
      <c r="AO89" s="1"/>
      <c r="AP89" s="7" t="s">
        <v>13</v>
      </c>
      <c r="AQ89" s="8">
        <f ca="1">VLOOKUP($AN89,$BG$61:$BI$105,2,TRUE)</f>
        <v>7</v>
      </c>
      <c r="AR89" s="8" t="s">
        <v>9</v>
      </c>
      <c r="AS89" s="8">
        <f ca="1">VLOOKUP($AN89,$BG$61:$BI$105,3,TRUE)</f>
        <v>4</v>
      </c>
      <c r="AT89" s="8" t="s">
        <v>7</v>
      </c>
      <c r="AU89" s="9"/>
      <c r="AV89" s="10"/>
      <c r="AW89" s="7" t="s">
        <v>14</v>
      </c>
      <c r="AX89" s="8">
        <f ca="1">VLOOKUP($BE89,$BG$61:$BI$105,2,TRUE)</f>
        <v>0</v>
      </c>
      <c r="AY89" s="8" t="s">
        <v>9</v>
      </c>
      <c r="AZ89" s="8">
        <f ca="1">VLOOKUP($BE89,$BG$61:$BI$105,3,TRUE)</f>
        <v>0</v>
      </c>
      <c r="BA89" s="8" t="s">
        <v>10</v>
      </c>
      <c r="BB89" s="11"/>
      <c r="BD89" s="1"/>
      <c r="BE89" s="1">
        <f ca="1">+BR63</f>
        <v>50</v>
      </c>
      <c r="BF89" s="1"/>
      <c r="BG89" s="16">
        <v>29</v>
      </c>
      <c r="BH89" s="1"/>
      <c r="BI89" s="1"/>
      <c r="BJ89" s="1"/>
      <c r="BK89" s="1"/>
      <c r="BL89" s="1"/>
      <c r="BN89" s="1">
        <v>29</v>
      </c>
      <c r="BO89" s="1">
        <v>15</v>
      </c>
      <c r="BP89" s="1">
        <v>4</v>
      </c>
      <c r="BQ89" s="1">
        <f t="shared" ca="1" si="1"/>
        <v>0.40986150366475593</v>
      </c>
      <c r="BR89" s="1">
        <f t="shared" ca="1" si="2"/>
        <v>38</v>
      </c>
      <c r="BS89" s="16"/>
    </row>
    <row r="90" spans="22:75" s="4" customFormat="1" ht="32.25" x14ac:dyDescent="0.15"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N90" s="1"/>
      <c r="AO90" s="1"/>
      <c r="AP90" s="17"/>
      <c r="AQ90" s="18"/>
      <c r="AR90" s="18"/>
      <c r="AS90" s="18"/>
      <c r="AT90" s="18"/>
      <c r="AU90" s="10"/>
      <c r="AV90" s="10"/>
      <c r="AW90" s="17"/>
      <c r="AX90" s="18"/>
      <c r="AY90" s="18"/>
      <c r="AZ90" s="18"/>
      <c r="BA90" s="18"/>
      <c r="BD90" s="1"/>
      <c r="BE90" s="1"/>
      <c r="BF90" s="1"/>
      <c r="BG90" s="1">
        <v>30</v>
      </c>
      <c r="BH90" s="1"/>
      <c r="BI90" s="1"/>
      <c r="BJ90" s="1"/>
      <c r="BK90" s="1"/>
      <c r="BL90" s="1"/>
      <c r="BN90" s="1">
        <v>30</v>
      </c>
      <c r="BO90" s="1">
        <v>15</v>
      </c>
      <c r="BP90" s="1">
        <v>5</v>
      </c>
      <c r="BQ90" s="1">
        <f t="shared" ca="1" si="1"/>
        <v>0.86737439740950883</v>
      </c>
      <c r="BR90" s="1">
        <f t="shared" ca="1" si="2"/>
        <v>12</v>
      </c>
      <c r="BS90" s="1"/>
    </row>
    <row r="91" spans="22:75" s="4" customFormat="1" ht="32.25" x14ac:dyDescent="0.15"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P91" s="17"/>
      <c r="AQ91" s="18"/>
      <c r="AR91" s="18"/>
      <c r="AS91" s="18"/>
      <c r="AT91" s="18"/>
      <c r="AU91" s="10"/>
      <c r="AV91" s="10"/>
      <c r="AW91" s="17"/>
      <c r="AX91" s="18"/>
      <c r="AY91" s="18"/>
      <c r="AZ91" s="18"/>
      <c r="BA91" s="18"/>
      <c r="BF91" s="1"/>
      <c r="BG91" s="1">
        <v>31</v>
      </c>
      <c r="BH91" s="1"/>
      <c r="BI91" s="1"/>
      <c r="BJ91" s="1"/>
      <c r="BK91" s="1"/>
      <c r="BL91" s="1"/>
      <c r="BN91" s="1">
        <v>31</v>
      </c>
      <c r="BO91" s="1">
        <v>16</v>
      </c>
      <c r="BP91" s="1">
        <v>1</v>
      </c>
      <c r="BQ91" s="1">
        <f t="shared" ca="1" si="1"/>
        <v>0.95784978404017185</v>
      </c>
      <c r="BR91" s="1">
        <f t="shared" ca="1" si="2"/>
        <v>4</v>
      </c>
      <c r="BS91" s="1"/>
    </row>
    <row r="92" spans="22:75" s="4" customFormat="1" ht="32.25" x14ac:dyDescent="0.15"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N92" s="1"/>
      <c r="AO92" s="1"/>
      <c r="AP92" s="12"/>
      <c r="AQ92" s="13"/>
      <c r="AR92" s="13"/>
      <c r="AS92" s="13"/>
      <c r="AT92" s="13"/>
      <c r="AU92" s="14"/>
      <c r="AV92" s="10"/>
      <c r="AW92" s="12"/>
      <c r="AX92" s="13"/>
      <c r="AY92" s="13"/>
      <c r="AZ92" s="13"/>
      <c r="BA92" s="13"/>
      <c r="BB92" s="1"/>
      <c r="BD92" s="1"/>
      <c r="BE92" s="1"/>
      <c r="BF92" s="1"/>
      <c r="BG92" s="1">
        <v>32</v>
      </c>
      <c r="BH92" s="1"/>
      <c r="BI92" s="1"/>
      <c r="BJ92" s="1"/>
      <c r="BK92" s="1"/>
      <c r="BL92" s="1"/>
      <c r="BN92" s="1">
        <v>32</v>
      </c>
      <c r="BO92" s="1">
        <v>16</v>
      </c>
      <c r="BP92" s="1">
        <v>2</v>
      </c>
      <c r="BQ92" s="1">
        <f t="shared" ca="1" si="1"/>
        <v>0.10842600739000097</v>
      </c>
      <c r="BR92" s="1">
        <f t="shared" ca="1" si="2"/>
        <v>54</v>
      </c>
      <c r="BS92" s="1"/>
    </row>
    <row r="93" spans="22:75" s="4" customFormat="1" ht="32.25" x14ac:dyDescent="0.15"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N93" s="1">
        <f ca="1">+BK64</f>
        <v>3</v>
      </c>
      <c r="AO93" s="1"/>
      <c r="AP93" s="7" t="s">
        <v>15</v>
      </c>
      <c r="AQ93" s="8">
        <f ca="1">VLOOKUP($AN93,$BG$61:$BI$105,2,TRUE)</f>
        <v>7</v>
      </c>
      <c r="AR93" s="8" t="s">
        <v>9</v>
      </c>
      <c r="AS93" s="8">
        <f ca="1">VLOOKUP($AN93,$BG$61:$BI$105,3,TRUE)</f>
        <v>5</v>
      </c>
      <c r="AT93" s="8" t="s">
        <v>7</v>
      </c>
      <c r="AU93" s="9"/>
      <c r="AV93" s="10"/>
      <c r="AW93" s="7" t="s">
        <v>16</v>
      </c>
      <c r="AX93" s="8">
        <f ca="1">VLOOKUP($BE93,$BG$61:$BI$105,2,TRUE)</f>
        <v>0</v>
      </c>
      <c r="AY93" s="8" t="s">
        <v>9</v>
      </c>
      <c r="AZ93" s="8">
        <f ca="1">VLOOKUP($BE93,$BG$61:$BI$105,3,TRUE)</f>
        <v>0</v>
      </c>
      <c r="BA93" s="8" t="s">
        <v>7</v>
      </c>
      <c r="BB93" s="11"/>
      <c r="BD93" s="1"/>
      <c r="BE93" s="1">
        <f ca="1">+BR64</f>
        <v>30</v>
      </c>
      <c r="BF93" s="1"/>
      <c r="BG93" s="1">
        <v>33</v>
      </c>
      <c r="BH93" s="1"/>
      <c r="BI93" s="1"/>
      <c r="BJ93" s="1"/>
      <c r="BK93" s="1"/>
      <c r="BL93" s="1"/>
      <c r="BN93" s="1">
        <v>33</v>
      </c>
      <c r="BO93" s="1">
        <v>16</v>
      </c>
      <c r="BP93" s="1">
        <v>3</v>
      </c>
      <c r="BQ93" s="1">
        <f t="shared" ca="1" si="1"/>
        <v>0.85769577322909563</v>
      </c>
      <c r="BR93" s="1">
        <f t="shared" ref="BR93:BR124" ca="1" si="4">RANK(BQ93,$BQ$61:$BQ$120)</f>
        <v>13</v>
      </c>
      <c r="BS93" s="16"/>
    </row>
    <row r="94" spans="22:75" s="4" customFormat="1" ht="32.25" x14ac:dyDescent="0.15"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N94" s="1"/>
      <c r="AO94" s="1"/>
      <c r="AP94" s="17"/>
      <c r="AQ94" s="18"/>
      <c r="AR94" s="18"/>
      <c r="AS94" s="18"/>
      <c r="AT94" s="18"/>
      <c r="AU94" s="10"/>
      <c r="AV94" s="10"/>
      <c r="AW94" s="17"/>
      <c r="AX94" s="18"/>
      <c r="AY94" s="18"/>
      <c r="AZ94" s="18"/>
      <c r="BA94" s="18"/>
      <c r="BD94" s="1"/>
      <c r="BE94" s="1"/>
      <c r="BF94" s="1"/>
      <c r="BG94" s="1">
        <v>34</v>
      </c>
      <c r="BH94" s="1"/>
      <c r="BI94" s="1"/>
      <c r="BJ94" s="1"/>
      <c r="BK94" s="1"/>
      <c r="BL94" s="1"/>
      <c r="BN94" s="1">
        <v>34</v>
      </c>
      <c r="BO94" s="1">
        <v>16</v>
      </c>
      <c r="BP94" s="1">
        <v>4</v>
      </c>
      <c r="BQ94" s="1">
        <f t="shared" ca="1" si="1"/>
        <v>0.77679258384473371</v>
      </c>
      <c r="BR94" s="1">
        <f t="shared" ca="1" si="4"/>
        <v>15</v>
      </c>
      <c r="BS94" s="1"/>
    </row>
    <row r="95" spans="22:75" s="4" customFormat="1" ht="32.25" x14ac:dyDescent="0.1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P95" s="17"/>
      <c r="AQ95" s="18"/>
      <c r="AR95" s="18"/>
      <c r="AS95" s="18"/>
      <c r="AT95" s="18"/>
      <c r="AU95" s="10"/>
      <c r="AV95" s="10"/>
      <c r="AW95" s="17"/>
      <c r="AX95" s="18"/>
      <c r="AY95" s="18"/>
      <c r="AZ95" s="18"/>
      <c r="BA95" s="18"/>
      <c r="BF95" s="1"/>
      <c r="BG95" s="16">
        <v>35</v>
      </c>
      <c r="BH95" s="1"/>
      <c r="BI95" s="1"/>
      <c r="BJ95" s="1"/>
      <c r="BK95" s="1"/>
      <c r="BL95" s="1"/>
      <c r="BN95" s="1">
        <v>35</v>
      </c>
      <c r="BO95" s="1">
        <v>16</v>
      </c>
      <c r="BP95" s="1">
        <v>5</v>
      </c>
      <c r="BQ95" s="1">
        <f t="shared" ca="1" si="1"/>
        <v>0.87019553873718614</v>
      </c>
      <c r="BR95" s="1">
        <f t="shared" ca="1" si="4"/>
        <v>11</v>
      </c>
      <c r="BS95" s="1"/>
    </row>
    <row r="96" spans="22:75" s="4" customFormat="1" ht="32.25" x14ac:dyDescent="0.15"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N96" s="1"/>
      <c r="AO96" s="1"/>
      <c r="AP96" s="12"/>
      <c r="AQ96" s="13"/>
      <c r="AR96" s="13"/>
      <c r="AS96" s="13"/>
      <c r="AT96" s="13"/>
      <c r="AU96" s="14"/>
      <c r="AV96" s="10"/>
      <c r="AW96" s="12"/>
      <c r="AX96" s="13"/>
      <c r="AY96" s="13"/>
      <c r="AZ96" s="13"/>
      <c r="BA96" s="13"/>
      <c r="BB96" s="1"/>
      <c r="BD96" s="1"/>
      <c r="BE96" s="1"/>
      <c r="BF96" s="1"/>
      <c r="BG96" s="1">
        <v>36</v>
      </c>
      <c r="BH96" s="1"/>
      <c r="BI96" s="1"/>
      <c r="BJ96" s="1"/>
      <c r="BK96" s="1"/>
      <c r="BL96" s="1"/>
      <c r="BN96" s="1">
        <v>36</v>
      </c>
      <c r="BO96" s="1">
        <v>16</v>
      </c>
      <c r="BP96" s="1">
        <v>6</v>
      </c>
      <c r="BQ96" s="1">
        <f t="shared" ca="1" si="1"/>
        <v>0.91243965119513792</v>
      </c>
      <c r="BR96" s="1">
        <f t="shared" ca="1" si="4"/>
        <v>9</v>
      </c>
      <c r="BS96" s="1"/>
    </row>
    <row r="97" spans="22:71" s="4" customFormat="1" ht="32.25" x14ac:dyDescent="0.15"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N97" s="1">
        <f ca="1">+BK65</f>
        <v>4</v>
      </c>
      <c r="AO97" s="1"/>
      <c r="AP97" s="7" t="s">
        <v>17</v>
      </c>
      <c r="AQ97" s="8">
        <f ca="1">VLOOKUP($AN97,$BG$61:$BI$105,2,TRUE)</f>
        <v>8</v>
      </c>
      <c r="AR97" s="8" t="s">
        <v>9</v>
      </c>
      <c r="AS97" s="8">
        <f ca="1">VLOOKUP($AN97,$BG$61:$BI$105,3,TRUE)</f>
        <v>2</v>
      </c>
      <c r="AT97" s="8" t="s">
        <v>7</v>
      </c>
      <c r="AU97" s="9"/>
      <c r="AV97" s="10"/>
      <c r="AW97" s="7" t="s">
        <v>18</v>
      </c>
      <c r="AX97" s="8">
        <f ca="1">VLOOKUP($BE97,$BG$61:$BI$105,2,TRUE)</f>
        <v>0</v>
      </c>
      <c r="AY97" s="8" t="s">
        <v>9</v>
      </c>
      <c r="AZ97" s="8">
        <f ca="1">VLOOKUP($BE97,$BG$61:$BI$105,3,TRUE)</f>
        <v>0</v>
      </c>
      <c r="BA97" s="8" t="s">
        <v>10</v>
      </c>
      <c r="BB97" s="11"/>
      <c r="BD97" s="1"/>
      <c r="BE97" s="1">
        <f ca="1">+BR65</f>
        <v>39</v>
      </c>
      <c r="BF97" s="1"/>
      <c r="BG97" s="1">
        <v>37</v>
      </c>
      <c r="BH97" s="1"/>
      <c r="BI97" s="1"/>
      <c r="BJ97" s="1"/>
      <c r="BK97" s="1"/>
      <c r="BL97" s="1"/>
      <c r="BN97" s="1">
        <v>37</v>
      </c>
      <c r="BO97" s="1">
        <v>17</v>
      </c>
      <c r="BP97" s="1">
        <v>1</v>
      </c>
      <c r="BQ97" s="1">
        <f t="shared" ca="1" si="1"/>
        <v>0.74842357523533942</v>
      </c>
      <c r="BR97" s="1">
        <f t="shared" ca="1" si="4"/>
        <v>17</v>
      </c>
      <c r="BS97" s="16"/>
    </row>
    <row r="98" spans="22:71" s="4" customFormat="1" ht="32.25" x14ac:dyDescent="0.15"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N98" s="1"/>
      <c r="AO98" s="1"/>
      <c r="AP98" s="12"/>
      <c r="AQ98" s="13"/>
      <c r="AR98" s="13"/>
      <c r="AS98" s="13"/>
      <c r="AT98" s="13"/>
      <c r="AU98" s="14"/>
      <c r="AV98" s="10"/>
      <c r="AW98" s="12"/>
      <c r="AX98" s="13"/>
      <c r="AY98" s="13"/>
      <c r="AZ98" s="13"/>
      <c r="BA98" s="13"/>
      <c r="BB98" s="1"/>
      <c r="BD98" s="1"/>
      <c r="BE98" s="1"/>
      <c r="BF98" s="1"/>
      <c r="BG98" s="1">
        <v>38</v>
      </c>
      <c r="BH98" s="1"/>
      <c r="BI98" s="1"/>
      <c r="BJ98" s="1"/>
      <c r="BK98" s="1"/>
      <c r="BL98" s="1"/>
      <c r="BN98" s="1">
        <v>38</v>
      </c>
      <c r="BO98" s="1">
        <v>17</v>
      </c>
      <c r="BP98" s="1">
        <v>2</v>
      </c>
      <c r="BQ98" s="1">
        <f t="shared" ca="1" si="1"/>
        <v>0.66378738030405449</v>
      </c>
      <c r="BR98" s="1">
        <f t="shared" ca="1" si="4"/>
        <v>23</v>
      </c>
      <c r="BS98" s="1"/>
    </row>
    <row r="99" spans="22:71" s="4" customFormat="1" ht="32.25" x14ac:dyDescent="0.15"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P99" s="17"/>
      <c r="AQ99" s="18"/>
      <c r="AR99" s="18"/>
      <c r="AS99" s="18"/>
      <c r="AT99" s="18"/>
      <c r="AU99" s="10"/>
      <c r="AV99" s="10"/>
      <c r="AW99" s="17"/>
      <c r="AX99" s="18"/>
      <c r="AY99" s="18"/>
      <c r="AZ99" s="18"/>
      <c r="BA99" s="18"/>
      <c r="BF99" s="1"/>
      <c r="BG99" s="1">
        <v>39</v>
      </c>
      <c r="BH99" s="1"/>
      <c r="BI99" s="1"/>
      <c r="BJ99" s="1"/>
      <c r="BK99" s="1"/>
      <c r="BL99" s="1"/>
      <c r="BN99" s="1">
        <v>39</v>
      </c>
      <c r="BO99" s="1">
        <v>17</v>
      </c>
      <c r="BP99" s="1">
        <v>3</v>
      </c>
      <c r="BQ99" s="1">
        <f t="shared" ca="1" si="1"/>
        <v>0.65318990891053064</v>
      </c>
      <c r="BR99" s="1">
        <f t="shared" ca="1" si="4"/>
        <v>24</v>
      </c>
      <c r="BS99" s="1"/>
    </row>
    <row r="100" spans="22:71" s="4" customFormat="1" ht="32.25" x14ac:dyDescent="0.15"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N100" s="1"/>
      <c r="AO100" s="1"/>
      <c r="AP100" s="12"/>
      <c r="AQ100" s="13"/>
      <c r="AR100" s="13"/>
      <c r="AS100" s="13"/>
      <c r="AT100" s="13"/>
      <c r="AU100" s="14"/>
      <c r="AV100" s="10"/>
      <c r="AW100" s="12"/>
      <c r="AX100" s="13"/>
      <c r="AY100" s="13"/>
      <c r="AZ100" s="13"/>
      <c r="BA100" s="13"/>
      <c r="BB100" s="1"/>
      <c r="BD100" s="1"/>
      <c r="BE100" s="1"/>
      <c r="BF100" s="1"/>
      <c r="BG100" s="1">
        <v>40</v>
      </c>
      <c r="BH100" s="1"/>
      <c r="BI100" s="1"/>
      <c r="BJ100" s="1"/>
      <c r="BK100" s="1"/>
      <c r="BL100" s="1"/>
      <c r="BN100" s="1">
        <v>40</v>
      </c>
      <c r="BO100" s="1">
        <v>17</v>
      </c>
      <c r="BP100" s="1">
        <v>4</v>
      </c>
      <c r="BQ100" s="1">
        <f t="shared" ca="1" si="1"/>
        <v>0.53701793994249492</v>
      </c>
      <c r="BR100" s="1">
        <f t="shared" ca="1" si="4"/>
        <v>32</v>
      </c>
      <c r="BS100" s="1"/>
    </row>
    <row r="101" spans="22:71" s="4" customFormat="1" ht="32.25" x14ac:dyDescent="0.15"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N101" s="1">
        <f ca="1">+BK66</f>
        <v>8</v>
      </c>
      <c r="AO101" s="1"/>
      <c r="AP101" s="7" t="s">
        <v>19</v>
      </c>
      <c r="AQ101" s="8">
        <f ca="1">VLOOKUP($AN101,$BG$61:$BI$105,2,TRUE)</f>
        <v>9</v>
      </c>
      <c r="AR101" s="8" t="s">
        <v>9</v>
      </c>
      <c r="AS101" s="8">
        <f ca="1">VLOOKUP($AN101,$BG$61:$BI$105,3,TRUE)</f>
        <v>1</v>
      </c>
      <c r="AT101" s="8" t="s">
        <v>7</v>
      </c>
      <c r="AU101" s="9"/>
      <c r="AV101" s="10"/>
      <c r="AW101" s="7" t="s">
        <v>20</v>
      </c>
      <c r="AX101" s="8">
        <f ca="1">VLOOKUP($BE101,$BG$61:$BI$105,2,TRUE)</f>
        <v>0</v>
      </c>
      <c r="AY101" s="8" t="s">
        <v>9</v>
      </c>
      <c r="AZ101" s="8">
        <f ca="1">VLOOKUP($BE101,$BG$61:$BI$105,3,TRUE)</f>
        <v>0</v>
      </c>
      <c r="BA101" s="8" t="s">
        <v>7</v>
      </c>
      <c r="BB101" s="11"/>
      <c r="BD101" s="1"/>
      <c r="BE101" s="1">
        <f ca="1">+BR66</f>
        <v>20</v>
      </c>
      <c r="BF101" s="1"/>
      <c r="BG101" s="16">
        <v>41</v>
      </c>
      <c r="BH101" s="1"/>
      <c r="BI101" s="1"/>
      <c r="BJ101" s="1"/>
      <c r="BK101" s="1"/>
      <c r="BL101" s="1"/>
      <c r="BN101" s="1">
        <v>41</v>
      </c>
      <c r="BO101" s="1">
        <v>17</v>
      </c>
      <c r="BP101" s="1">
        <v>5</v>
      </c>
      <c r="BQ101" s="1">
        <f t="shared" ca="1" si="1"/>
        <v>0.95971410454691364</v>
      </c>
      <c r="BR101" s="1">
        <f t="shared" ca="1" si="4"/>
        <v>3</v>
      </c>
      <c r="BS101" s="16"/>
    </row>
    <row r="102" spans="22:71" s="4" customFormat="1" ht="32.25" x14ac:dyDescent="0.15"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N102" s="1"/>
      <c r="AO102" s="1"/>
      <c r="AP102" s="12"/>
      <c r="AQ102" s="13"/>
      <c r="AR102" s="13"/>
      <c r="AS102" s="13"/>
      <c r="AT102" s="13"/>
      <c r="AU102" s="14"/>
      <c r="AV102" s="10"/>
      <c r="AW102" s="12"/>
      <c r="AX102" s="13"/>
      <c r="AY102" s="13"/>
      <c r="AZ102" s="13"/>
      <c r="BA102" s="13"/>
      <c r="BB102" s="1"/>
      <c r="BD102" s="1"/>
      <c r="BE102" s="1"/>
      <c r="BF102" s="1"/>
      <c r="BG102" s="1">
        <v>42</v>
      </c>
      <c r="BH102" s="1"/>
      <c r="BI102" s="1"/>
      <c r="BJ102" s="1"/>
      <c r="BK102" s="1"/>
      <c r="BL102" s="1"/>
      <c r="BN102" s="1">
        <v>42</v>
      </c>
      <c r="BO102" s="1">
        <v>17</v>
      </c>
      <c r="BP102" s="1">
        <v>6</v>
      </c>
      <c r="BQ102" s="1">
        <f t="shared" ca="1" si="1"/>
        <v>1.3494475345036117E-2</v>
      </c>
      <c r="BR102" s="1">
        <f t="shared" ca="1" si="4"/>
        <v>60</v>
      </c>
      <c r="BS102" s="1"/>
    </row>
    <row r="103" spans="22:71" s="4" customFormat="1" ht="32.25" x14ac:dyDescent="0.15"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N103" s="1"/>
      <c r="AO103" s="1"/>
      <c r="AP103" s="12"/>
      <c r="AQ103" s="13"/>
      <c r="AR103" s="13"/>
      <c r="AS103" s="13"/>
      <c r="AT103" s="13"/>
      <c r="AU103" s="14"/>
      <c r="AV103" s="10"/>
      <c r="AW103" s="12"/>
      <c r="AX103" s="13"/>
      <c r="AY103" s="13"/>
      <c r="AZ103" s="13"/>
      <c r="BA103" s="13"/>
      <c r="BB103" s="1"/>
      <c r="BD103" s="1"/>
      <c r="BE103" s="1"/>
      <c r="BF103" s="1"/>
      <c r="BG103" s="1">
        <v>43</v>
      </c>
      <c r="BH103" s="1"/>
      <c r="BI103" s="1"/>
      <c r="BJ103" s="1"/>
      <c r="BK103" s="1"/>
      <c r="BL103" s="1"/>
      <c r="BN103" s="1">
        <v>43</v>
      </c>
      <c r="BO103" s="1">
        <v>17</v>
      </c>
      <c r="BP103" s="1">
        <v>7</v>
      </c>
      <c r="BQ103" s="1">
        <f t="shared" ca="1" si="1"/>
        <v>2.9830109369053504E-2</v>
      </c>
      <c r="BR103" s="1">
        <f t="shared" ca="1" si="4"/>
        <v>59</v>
      </c>
      <c r="BS103" s="1"/>
    </row>
    <row r="104" spans="22:71" s="4" customFormat="1" ht="32.25" x14ac:dyDescent="0.15"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N104" s="1"/>
      <c r="AO104" s="1"/>
      <c r="AP104" s="12"/>
      <c r="AQ104" s="13"/>
      <c r="AR104" s="13"/>
      <c r="AS104" s="13"/>
      <c r="AT104" s="13"/>
      <c r="AU104" s="14"/>
      <c r="AV104" s="10"/>
      <c r="AW104" s="12"/>
      <c r="AX104" s="13"/>
      <c r="AY104" s="13"/>
      <c r="AZ104" s="13"/>
      <c r="BA104" s="13"/>
      <c r="BB104" s="1"/>
      <c r="BD104" s="1"/>
      <c r="BE104" s="1"/>
      <c r="BF104" s="1"/>
      <c r="BG104" s="1">
        <v>44</v>
      </c>
      <c r="BH104" s="1"/>
      <c r="BI104" s="1"/>
      <c r="BJ104" s="1"/>
      <c r="BK104" s="1"/>
      <c r="BL104" s="1"/>
      <c r="BN104" s="1">
        <v>44</v>
      </c>
      <c r="BO104" s="1">
        <v>18</v>
      </c>
      <c r="BP104" s="1">
        <v>1</v>
      </c>
      <c r="BQ104" s="1">
        <f t="shared" ca="1" si="1"/>
        <v>0.21512220614618771</v>
      </c>
      <c r="BR104" s="1">
        <f t="shared" ca="1" si="4"/>
        <v>48</v>
      </c>
      <c r="BS104" s="1"/>
    </row>
    <row r="105" spans="22:71" s="4" customFormat="1" ht="32.25" x14ac:dyDescent="0.15"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N105" s="1">
        <f ca="1">+BK67</f>
        <v>10</v>
      </c>
      <c r="AO105" s="1"/>
      <c r="AP105" s="7" t="s">
        <v>21</v>
      </c>
      <c r="AQ105" s="8">
        <f ca="1">VLOOKUP($AN105,$BG$61:$BI$105,2,TRUE)</f>
        <v>9</v>
      </c>
      <c r="AR105" s="8" t="s">
        <v>9</v>
      </c>
      <c r="AS105" s="8">
        <f ca="1">VLOOKUP($AN105,$BG$61:$BI$105,3,TRUE)</f>
        <v>3</v>
      </c>
      <c r="AT105" s="8" t="s">
        <v>10</v>
      </c>
      <c r="AU105" s="9"/>
      <c r="AV105" s="10"/>
      <c r="AW105" s="7" t="s">
        <v>22</v>
      </c>
      <c r="AX105" s="8">
        <f ca="1">VLOOKUP($BE105,$BG$61:$BI$105,2,TRUE)</f>
        <v>0</v>
      </c>
      <c r="AY105" s="8" t="s">
        <v>9</v>
      </c>
      <c r="AZ105" s="8">
        <f ca="1">VLOOKUP($BE105,$BG$61:$BI$105,3,TRUE)</f>
        <v>0</v>
      </c>
      <c r="BA105" s="8" t="s">
        <v>10</v>
      </c>
      <c r="BB105" s="11"/>
      <c r="BD105" s="1"/>
      <c r="BE105" s="1">
        <f ca="1">+BR67</f>
        <v>49</v>
      </c>
      <c r="BF105" s="1"/>
      <c r="BG105" s="16"/>
      <c r="BH105" s="1"/>
      <c r="BI105" s="1"/>
      <c r="BJ105" s="1"/>
      <c r="BK105" s="1"/>
      <c r="BL105" s="1"/>
      <c r="BN105" s="1">
        <v>45</v>
      </c>
      <c r="BO105" s="1">
        <v>18</v>
      </c>
      <c r="BP105" s="1">
        <v>2</v>
      </c>
      <c r="BQ105" s="1">
        <f t="shared" ca="1" si="1"/>
        <v>0.32188212382654535</v>
      </c>
      <c r="BR105" s="1">
        <f t="shared" ca="1" si="4"/>
        <v>42</v>
      </c>
      <c r="BS105" s="16"/>
    </row>
    <row r="106" spans="22:71" s="4" customFormat="1" ht="32.25" x14ac:dyDescent="0.15"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N106" s="1"/>
      <c r="AO106" s="1"/>
      <c r="AP106" s="12"/>
      <c r="AQ106" s="13"/>
      <c r="AR106" s="13"/>
      <c r="AS106" s="13"/>
      <c r="AT106" s="13"/>
      <c r="AU106" s="14"/>
      <c r="AV106" s="10"/>
      <c r="AW106" s="12"/>
      <c r="AX106" s="13"/>
      <c r="AY106" s="13"/>
      <c r="AZ106" s="13"/>
      <c r="BA106" s="13"/>
      <c r="BB106" s="1"/>
      <c r="BD106" s="1"/>
      <c r="BE106" s="1"/>
      <c r="BF106" s="1"/>
      <c r="BG106" s="1"/>
      <c r="BH106" s="1"/>
      <c r="BI106" s="1"/>
      <c r="BJ106" s="1"/>
      <c r="BK106" s="1"/>
      <c r="BL106" s="1"/>
      <c r="BN106" s="1">
        <v>46</v>
      </c>
      <c r="BO106" s="1">
        <v>18</v>
      </c>
      <c r="BP106" s="1">
        <v>3</v>
      </c>
      <c r="BQ106" s="1">
        <f t="shared" ca="1" si="1"/>
        <v>0.96496510049499162</v>
      </c>
      <c r="BR106" s="1">
        <f t="shared" ca="1" si="4"/>
        <v>2</v>
      </c>
      <c r="BS106" s="1"/>
    </row>
    <row r="107" spans="22:71" s="4" customFormat="1" ht="32.25" x14ac:dyDescent="0.15"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N107" s="1"/>
      <c r="AO107" s="1"/>
      <c r="AP107" s="12"/>
      <c r="AQ107" s="13"/>
      <c r="AR107" s="13"/>
      <c r="AS107" s="13"/>
      <c r="AT107" s="13"/>
      <c r="AU107" s="14"/>
      <c r="AV107" s="10"/>
      <c r="AW107" s="12"/>
      <c r="AX107" s="13"/>
      <c r="AY107" s="13"/>
      <c r="AZ107" s="13"/>
      <c r="BA107" s="13"/>
      <c r="BB107" s="1"/>
      <c r="BD107" s="1"/>
      <c r="BE107" s="1"/>
      <c r="BF107" s="1"/>
      <c r="BG107" s="1"/>
      <c r="BH107" s="1"/>
      <c r="BI107" s="1"/>
      <c r="BJ107" s="1"/>
      <c r="BK107" s="1"/>
      <c r="BL107" s="1"/>
      <c r="BN107" s="1">
        <v>47</v>
      </c>
      <c r="BO107" s="1">
        <v>18</v>
      </c>
      <c r="BP107" s="1">
        <v>4</v>
      </c>
      <c r="BQ107" s="1">
        <f t="shared" ca="1" si="1"/>
        <v>0.52321453989223354</v>
      </c>
      <c r="BR107" s="1">
        <f t="shared" ca="1" si="4"/>
        <v>33</v>
      </c>
      <c r="BS107" s="1"/>
    </row>
    <row r="108" spans="22:71" s="4" customFormat="1" ht="32.25" x14ac:dyDescent="0.15"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N108" s="1"/>
      <c r="AO108" s="1"/>
      <c r="AP108" s="12"/>
      <c r="AQ108" s="13"/>
      <c r="AR108" s="13"/>
      <c r="AS108" s="13"/>
      <c r="AT108" s="13"/>
      <c r="AU108" s="14"/>
      <c r="AV108" s="10"/>
      <c r="AW108" s="12"/>
      <c r="AX108" s="13"/>
      <c r="AY108" s="13"/>
      <c r="AZ108" s="13"/>
      <c r="BA108" s="13"/>
      <c r="BB108" s="1"/>
      <c r="BD108" s="1"/>
      <c r="BE108" s="1"/>
      <c r="BF108" s="1"/>
      <c r="BG108" s="16"/>
      <c r="BH108" s="1"/>
      <c r="BI108" s="1"/>
      <c r="BJ108" s="1"/>
      <c r="BK108" s="1"/>
      <c r="BL108" s="1"/>
      <c r="BN108" s="1">
        <v>48</v>
      </c>
      <c r="BO108" s="1">
        <v>18</v>
      </c>
      <c r="BP108" s="1">
        <v>5</v>
      </c>
      <c r="BQ108" s="1">
        <f t="shared" ca="1" si="1"/>
        <v>0.61083532088262193</v>
      </c>
      <c r="BR108" s="1">
        <f t="shared" ca="1" si="4"/>
        <v>28</v>
      </c>
      <c r="BS108" s="16"/>
    </row>
    <row r="109" spans="22:71" s="4" customFormat="1" ht="32.25" x14ac:dyDescent="0.15"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N109" s="1">
        <f ca="1">+BK68</f>
        <v>11</v>
      </c>
      <c r="AO109" s="1"/>
      <c r="AP109" s="7" t="s">
        <v>23</v>
      </c>
      <c r="AQ109" s="8">
        <f ca="1">VLOOKUP($AN109,$BG$61:$BI$105,2,TRUE)</f>
        <v>9</v>
      </c>
      <c r="AR109" s="8" t="s">
        <v>9</v>
      </c>
      <c r="AS109" s="8">
        <f ca="1">VLOOKUP($AN109,$BG$61:$BI$105,3,TRUE)</f>
        <v>4</v>
      </c>
      <c r="AT109" s="8" t="s">
        <v>7</v>
      </c>
      <c r="AU109" s="9"/>
      <c r="AV109" s="10"/>
      <c r="AW109" s="7" t="s">
        <v>24</v>
      </c>
      <c r="AX109" s="8">
        <f ca="1">VLOOKUP($BE109,$BG$61:$BI$105,2,TRUE)</f>
        <v>0</v>
      </c>
      <c r="AY109" s="8" t="s">
        <v>9</v>
      </c>
      <c r="AZ109" s="8">
        <f ca="1">VLOOKUP($BE109,$BG$61:$BI$105,3,TRUE)</f>
        <v>0</v>
      </c>
      <c r="BA109" s="8" t="s">
        <v>7</v>
      </c>
      <c r="BB109" s="11"/>
      <c r="BD109" s="1"/>
      <c r="BE109" s="1">
        <f ca="1">+BR68</f>
        <v>47</v>
      </c>
      <c r="BF109" s="1"/>
      <c r="BG109" s="1"/>
      <c r="BH109" s="1"/>
      <c r="BI109" s="1"/>
      <c r="BJ109" s="1"/>
      <c r="BK109" s="1"/>
      <c r="BL109" s="1"/>
      <c r="BN109" s="1">
        <v>49</v>
      </c>
      <c r="BO109" s="1">
        <v>18</v>
      </c>
      <c r="BP109" s="1">
        <v>6</v>
      </c>
      <c r="BQ109" s="1">
        <f t="shared" ca="1" si="1"/>
        <v>0.25979957629430106</v>
      </c>
      <c r="BR109" s="1">
        <f t="shared" ca="1" si="4"/>
        <v>46</v>
      </c>
      <c r="BS109" s="1"/>
    </row>
    <row r="110" spans="22:71" s="4" customFormat="1" ht="32.25" x14ac:dyDescent="0.15"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N110" s="1"/>
      <c r="AO110" s="1"/>
      <c r="AP110" s="12"/>
      <c r="AQ110" s="13"/>
      <c r="AR110" s="13"/>
      <c r="AS110" s="13"/>
      <c r="AT110" s="13"/>
      <c r="AU110" s="14"/>
      <c r="AV110" s="10"/>
      <c r="AW110" s="12"/>
      <c r="AX110" s="13"/>
      <c r="AY110" s="13"/>
      <c r="AZ110" s="13"/>
      <c r="BA110" s="13"/>
      <c r="BB110" s="1"/>
      <c r="BD110" s="1"/>
      <c r="BE110" s="1"/>
      <c r="BF110" s="1"/>
      <c r="BG110" s="1"/>
      <c r="BH110" s="1"/>
      <c r="BI110" s="1"/>
      <c r="BJ110" s="1"/>
      <c r="BK110" s="1"/>
      <c r="BL110" s="1"/>
      <c r="BN110" s="1">
        <v>50</v>
      </c>
      <c r="BO110" s="1">
        <v>18</v>
      </c>
      <c r="BP110" s="1">
        <v>7</v>
      </c>
      <c r="BQ110" s="1">
        <f t="shared" ca="1" si="1"/>
        <v>0.2725850519019849</v>
      </c>
      <c r="BR110" s="1">
        <f t="shared" ca="1" si="4"/>
        <v>45</v>
      </c>
      <c r="BS110" s="1"/>
    </row>
    <row r="111" spans="22:71" s="4" customFormat="1" ht="32.25" x14ac:dyDescent="0.15"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N111" s="1"/>
      <c r="AO111" s="1"/>
      <c r="AP111" s="12"/>
      <c r="AQ111" s="13"/>
      <c r="AR111" s="13"/>
      <c r="AS111" s="13"/>
      <c r="AT111" s="13"/>
      <c r="AU111" s="14"/>
      <c r="AV111" s="10"/>
      <c r="AW111" s="12"/>
      <c r="AX111" s="13"/>
      <c r="AY111" s="13"/>
      <c r="AZ111" s="13"/>
      <c r="BA111" s="13"/>
      <c r="BB111" s="1"/>
      <c r="BD111" s="1"/>
      <c r="BE111" s="1"/>
      <c r="BF111" s="1"/>
      <c r="BG111" s="1"/>
      <c r="BH111" s="1"/>
      <c r="BI111" s="1"/>
      <c r="BJ111" s="1"/>
      <c r="BK111" s="1"/>
      <c r="BL111" s="1"/>
      <c r="BN111" s="1">
        <v>51</v>
      </c>
      <c r="BO111" s="1">
        <v>18</v>
      </c>
      <c r="BP111" s="1">
        <v>8</v>
      </c>
      <c r="BQ111" s="1">
        <f t="shared" ca="1" si="1"/>
        <v>0.62478072283527042</v>
      </c>
      <c r="BR111" s="1">
        <f t="shared" ca="1" si="4"/>
        <v>26</v>
      </c>
      <c r="BS111" s="1"/>
    </row>
    <row r="112" spans="22:71" s="4" customFormat="1" ht="32.25" x14ac:dyDescent="0.15"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N112" s="1"/>
      <c r="AO112" s="1"/>
      <c r="AP112" s="12"/>
      <c r="AQ112" s="13"/>
      <c r="AR112" s="13"/>
      <c r="AS112" s="13"/>
      <c r="AT112" s="13"/>
      <c r="AU112" s="14"/>
      <c r="AV112" s="10"/>
      <c r="AW112" s="12"/>
      <c r="AX112" s="13"/>
      <c r="AY112" s="13"/>
      <c r="AZ112" s="13"/>
      <c r="BA112" s="13"/>
      <c r="BB112" s="1"/>
      <c r="BD112" s="1"/>
      <c r="BE112" s="1"/>
      <c r="BF112" s="1"/>
      <c r="BG112" s="16"/>
      <c r="BH112" s="1"/>
      <c r="BI112" s="1"/>
      <c r="BJ112" s="1"/>
      <c r="BK112" s="1"/>
      <c r="BL112" s="1"/>
      <c r="BN112" s="1">
        <v>52</v>
      </c>
      <c r="BO112" s="1">
        <v>19</v>
      </c>
      <c r="BP112" s="1">
        <v>1</v>
      </c>
      <c r="BQ112" s="1">
        <f t="shared" ca="1" si="1"/>
        <v>0.34346204580149697</v>
      </c>
      <c r="BR112" s="1">
        <f t="shared" ca="1" si="4"/>
        <v>41</v>
      </c>
      <c r="BS112" s="16"/>
    </row>
    <row r="113" spans="22:75" s="4" customFormat="1" ht="32.25" x14ac:dyDescent="0.15"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N113" s="1">
        <f ca="1">+BK69</f>
        <v>9</v>
      </c>
      <c r="AO113" s="1"/>
      <c r="AP113" s="7" t="s">
        <v>25</v>
      </c>
      <c r="AQ113" s="8">
        <f ca="1">VLOOKUP($AN113,$BG$61:$BI$105,2,TRUE)</f>
        <v>9</v>
      </c>
      <c r="AR113" s="8" t="s">
        <v>9</v>
      </c>
      <c r="AS113" s="8">
        <f ca="1">VLOOKUP($AN113,$BG$61:$BI$105,3,TRUE)</f>
        <v>2</v>
      </c>
      <c r="AT113" s="8" t="s">
        <v>10</v>
      </c>
      <c r="AU113" s="9"/>
      <c r="AV113" s="10"/>
      <c r="AW113" s="7" t="s">
        <v>26</v>
      </c>
      <c r="AX113" s="8">
        <f ca="1">VLOOKUP($BE113,$BG$61:$BI$105,2,TRUE)</f>
        <v>0</v>
      </c>
      <c r="AY113" s="8" t="s">
        <v>9</v>
      </c>
      <c r="AZ113" s="8">
        <f ca="1">VLOOKUP($BE113,$BG$61:$BI$105,3,TRUE)</f>
        <v>0</v>
      </c>
      <c r="BA113" s="8" t="s">
        <v>10</v>
      </c>
      <c r="BB113" s="11"/>
      <c r="BD113" s="1"/>
      <c r="BE113" s="1">
        <f ca="1">+BR69</f>
        <v>43</v>
      </c>
      <c r="BF113" s="1"/>
      <c r="BG113" s="1"/>
      <c r="BH113" s="1"/>
      <c r="BI113" s="1"/>
      <c r="BJ113" s="1"/>
      <c r="BK113" s="1"/>
      <c r="BL113" s="1"/>
      <c r="BN113" s="1">
        <v>53</v>
      </c>
      <c r="BO113" s="1">
        <v>19</v>
      </c>
      <c r="BP113" s="1">
        <v>2</v>
      </c>
      <c r="BQ113" s="1">
        <f t="shared" ca="1" si="1"/>
        <v>9.0930475059894378E-2</v>
      </c>
      <c r="BR113" s="1">
        <f t="shared" ca="1" si="4"/>
        <v>55</v>
      </c>
      <c r="BS113" s="1"/>
    </row>
    <row r="114" spans="22:75" s="4" customFormat="1" ht="32.25" x14ac:dyDescent="0.15"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N114" s="1"/>
      <c r="AO114" s="1"/>
      <c r="AP114" s="12"/>
      <c r="AQ114" s="13"/>
      <c r="AR114" s="13"/>
      <c r="AS114" s="13"/>
      <c r="AT114" s="13"/>
      <c r="AU114" s="14"/>
      <c r="AV114" s="10"/>
      <c r="AW114" s="12"/>
      <c r="AX114" s="13"/>
      <c r="AY114" s="13"/>
      <c r="AZ114" s="13"/>
      <c r="BA114" s="13"/>
      <c r="BB114" s="1"/>
      <c r="BD114" s="1"/>
      <c r="BE114" s="1"/>
      <c r="BF114" s="1"/>
      <c r="BG114" s="1"/>
      <c r="BH114" s="1"/>
      <c r="BI114" s="1"/>
      <c r="BJ114" s="1"/>
      <c r="BK114" s="1"/>
      <c r="BL114" s="1"/>
      <c r="BN114" s="1">
        <v>54</v>
      </c>
      <c r="BO114" s="1">
        <v>19</v>
      </c>
      <c r="BP114" s="1">
        <v>3</v>
      </c>
      <c r="BQ114" s="1">
        <f t="shared" ca="1" si="1"/>
        <v>5.0288166190366246E-2</v>
      </c>
      <c r="BR114" s="1">
        <f t="shared" ca="1" si="4"/>
        <v>57</v>
      </c>
      <c r="BS114" s="1"/>
    </row>
    <row r="115" spans="22:75" s="4" customFormat="1" ht="32.25" x14ac:dyDescent="0.15"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N115" s="1"/>
      <c r="AO115" s="1"/>
      <c r="AP115" s="12"/>
      <c r="AQ115" s="13"/>
      <c r="AR115" s="13"/>
      <c r="AS115" s="13"/>
      <c r="AT115" s="13"/>
      <c r="AU115" s="14"/>
      <c r="AV115" s="10"/>
      <c r="AW115" s="12"/>
      <c r="AX115" s="13"/>
      <c r="AY115" s="13"/>
      <c r="AZ115" s="13"/>
      <c r="BA115" s="13"/>
      <c r="BB115" s="1"/>
      <c r="BD115" s="1"/>
      <c r="BE115" s="1"/>
      <c r="BF115" s="1"/>
      <c r="BG115" s="16"/>
      <c r="BH115" s="1"/>
      <c r="BI115" s="1"/>
      <c r="BJ115" s="1"/>
      <c r="BK115" s="1"/>
      <c r="BL115" s="1"/>
      <c r="BN115" s="1">
        <v>55</v>
      </c>
      <c r="BO115" s="1">
        <v>19</v>
      </c>
      <c r="BP115" s="1">
        <v>4</v>
      </c>
      <c r="BQ115" s="1">
        <f t="shared" ca="1" si="1"/>
        <v>0.95352581569414552</v>
      </c>
      <c r="BR115" s="1">
        <f t="shared" ca="1" si="4"/>
        <v>5</v>
      </c>
      <c r="BS115" s="16"/>
    </row>
    <row r="116" spans="22:75" s="4" customFormat="1" ht="32.25" x14ac:dyDescent="0.15"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N116" s="1"/>
      <c r="AO116" s="1"/>
      <c r="AP116" s="12"/>
      <c r="AQ116" s="13"/>
      <c r="AR116" s="13"/>
      <c r="AS116" s="13"/>
      <c r="AT116" s="13"/>
      <c r="AU116" s="14"/>
      <c r="AV116" s="10"/>
      <c r="AW116" s="12"/>
      <c r="AX116" s="13"/>
      <c r="AY116" s="13"/>
      <c r="AZ116" s="13"/>
      <c r="BA116" s="13"/>
      <c r="BB116" s="1"/>
      <c r="BD116" s="1"/>
      <c r="BE116" s="1"/>
      <c r="BF116" s="1"/>
      <c r="BG116" s="1"/>
      <c r="BH116" s="1"/>
      <c r="BI116" s="1"/>
      <c r="BJ116" s="1"/>
      <c r="BK116" s="1"/>
      <c r="BL116" s="1"/>
      <c r="BN116" s="1">
        <v>56</v>
      </c>
      <c r="BO116" s="1">
        <v>19</v>
      </c>
      <c r="BP116" s="1">
        <v>5</v>
      </c>
      <c r="BQ116" s="1">
        <f t="shared" ca="1" si="1"/>
        <v>0.66818965396706942</v>
      </c>
      <c r="BR116" s="1">
        <f t="shared" ca="1" si="4"/>
        <v>22</v>
      </c>
      <c r="BS116" s="1"/>
    </row>
    <row r="117" spans="22:75" ht="32.25" x14ac:dyDescent="0.15">
      <c r="AN117" s="1">
        <f ca="1">+BK70</f>
        <v>1</v>
      </c>
      <c r="AP117" s="7" t="s">
        <v>27</v>
      </c>
      <c r="AQ117" s="8">
        <f ca="1">VLOOKUP($AN117,$BG$61:$BI$105,2,TRUE)</f>
        <v>7</v>
      </c>
      <c r="AR117" s="8" t="s">
        <v>9</v>
      </c>
      <c r="AS117" s="8">
        <f ca="1">VLOOKUP($AN117,$BG$61:$BI$105,3,TRUE)</f>
        <v>3</v>
      </c>
      <c r="AT117" s="8" t="s">
        <v>7</v>
      </c>
      <c r="AU117" s="9"/>
      <c r="AV117" s="10"/>
      <c r="AW117" s="7" t="s">
        <v>28</v>
      </c>
      <c r="AX117" s="8">
        <f ca="1">VLOOKUP($BE117,$BG$61:$BI$105,2,TRUE)</f>
        <v>0</v>
      </c>
      <c r="AY117" s="8" t="s">
        <v>9</v>
      </c>
      <c r="AZ117" s="8">
        <f ca="1">VLOOKUP($BE117,$BG$61:$BI$105,3,TRUE)</f>
        <v>0</v>
      </c>
      <c r="BA117" s="8" t="s">
        <v>7</v>
      </c>
      <c r="BB117" s="11"/>
      <c r="BC117" s="4"/>
      <c r="BE117" s="1">
        <f ca="1">+BR70</f>
        <v>19</v>
      </c>
      <c r="BM117" s="4"/>
      <c r="BN117" s="1">
        <v>57</v>
      </c>
      <c r="BO117" s="1">
        <v>19</v>
      </c>
      <c r="BP117" s="1">
        <v>6</v>
      </c>
      <c r="BQ117" s="1">
        <f t="shared" ca="1" si="1"/>
        <v>0.73664728589344763</v>
      </c>
      <c r="BR117" s="1">
        <f t="shared" ca="1" si="4"/>
        <v>18</v>
      </c>
      <c r="BT117" s="4"/>
      <c r="BU117" s="4"/>
      <c r="BV117" s="4"/>
      <c r="BW117" s="4"/>
    </row>
    <row r="118" spans="22:75" x14ac:dyDescent="0.15">
      <c r="AT118" s="4"/>
      <c r="AW118" s="4"/>
      <c r="AX118" s="4"/>
      <c r="AY118" s="4"/>
      <c r="AZ118" s="4"/>
      <c r="BA118" s="4"/>
      <c r="BB118" s="4"/>
      <c r="BC118" s="4"/>
      <c r="BD118" s="4"/>
      <c r="BE118" s="4"/>
      <c r="BM118" s="4"/>
      <c r="BN118" s="1">
        <v>58</v>
      </c>
      <c r="BO118" s="1">
        <v>19</v>
      </c>
      <c r="BP118" s="1">
        <v>7</v>
      </c>
      <c r="BQ118" s="1">
        <f t="shared" ca="1" si="1"/>
        <v>0.36734306200488998</v>
      </c>
      <c r="BR118" s="1">
        <f t="shared" ca="1" si="4"/>
        <v>40</v>
      </c>
      <c r="BT118" s="4"/>
      <c r="BU118" s="4"/>
      <c r="BV118" s="4"/>
      <c r="BW118" s="4"/>
    </row>
    <row r="119" spans="22:75" x14ac:dyDescent="0.15">
      <c r="AT119" s="4"/>
      <c r="AW119" s="4"/>
      <c r="AX119" s="4"/>
      <c r="AY119" s="4"/>
      <c r="AZ119" s="4"/>
      <c r="BA119" s="4"/>
      <c r="BB119" s="4"/>
      <c r="BC119" s="4"/>
      <c r="BD119" s="4"/>
      <c r="BE119" s="4"/>
      <c r="BG119" s="16"/>
      <c r="BM119" s="4"/>
      <c r="BN119" s="1">
        <v>59</v>
      </c>
      <c r="BO119" s="1">
        <v>19</v>
      </c>
      <c r="BP119" s="1">
        <v>8</v>
      </c>
      <c r="BQ119" s="1">
        <f t="shared" ca="1" si="1"/>
        <v>0.12728752537152466</v>
      </c>
      <c r="BR119" s="1">
        <f t="shared" ca="1" si="4"/>
        <v>51</v>
      </c>
      <c r="BS119" s="16"/>
      <c r="BT119" s="4"/>
      <c r="BU119" s="4"/>
      <c r="BV119" s="4"/>
      <c r="BW119" s="4"/>
    </row>
    <row r="120" spans="22:75" x14ac:dyDescent="0.15">
      <c r="AT120" s="4"/>
      <c r="AW120" s="4"/>
      <c r="AX120" s="4"/>
      <c r="AY120" s="4"/>
      <c r="AZ120" s="4"/>
      <c r="BA120" s="4"/>
      <c r="BB120" s="4"/>
      <c r="BC120" s="4"/>
      <c r="BD120" s="4"/>
      <c r="BE120" s="4"/>
      <c r="BM120" s="4"/>
      <c r="BN120" s="1">
        <v>60</v>
      </c>
      <c r="BO120" s="1">
        <v>19</v>
      </c>
      <c r="BP120" s="1">
        <v>9</v>
      </c>
      <c r="BQ120" s="1">
        <f t="shared" ca="1" si="1"/>
        <v>0.11332542641253163</v>
      </c>
      <c r="BR120" s="1">
        <f t="shared" ca="1" si="4"/>
        <v>53</v>
      </c>
      <c r="BT120" s="4"/>
      <c r="BU120" s="4"/>
      <c r="BV120" s="4"/>
      <c r="BW120" s="4"/>
    </row>
    <row r="121" spans="22:75" x14ac:dyDescent="0.15">
      <c r="AT121" s="4"/>
      <c r="AW121" s="4"/>
      <c r="AX121" s="4"/>
      <c r="AY121" s="4"/>
      <c r="AZ121" s="4"/>
      <c r="BA121" s="4"/>
      <c r="BB121" s="4"/>
      <c r="BC121" s="4"/>
      <c r="BD121" s="4"/>
      <c r="BE121" s="4"/>
      <c r="BM121" s="4"/>
      <c r="BT121" s="4"/>
      <c r="BU121" s="4"/>
      <c r="BV121" s="4"/>
      <c r="BW121" s="4"/>
    </row>
    <row r="122" spans="22:75" x14ac:dyDescent="0.15">
      <c r="AT122" s="4"/>
      <c r="AW122" s="4"/>
      <c r="AX122" s="4"/>
      <c r="AY122" s="4"/>
      <c r="AZ122" s="4"/>
      <c r="BA122" s="4"/>
      <c r="BB122" s="4"/>
      <c r="BC122" s="4"/>
      <c r="BD122" s="4"/>
      <c r="BE122" s="4"/>
      <c r="BG122" s="16"/>
      <c r="BM122" s="4"/>
      <c r="BS122" s="16"/>
      <c r="BT122" s="4"/>
      <c r="BU122" s="4"/>
      <c r="BV122" s="4"/>
      <c r="BW122" s="4"/>
    </row>
    <row r="123" spans="22:75" x14ac:dyDescent="0.15">
      <c r="AT123" s="4"/>
      <c r="BM123" s="4"/>
    </row>
    <row r="124" spans="22:75" x14ac:dyDescent="0.15">
      <c r="AT124" s="4"/>
      <c r="BM124" s="4"/>
    </row>
    <row r="125" spans="22:75" x14ac:dyDescent="0.15">
      <c r="AT125" s="4"/>
      <c r="BM125" s="4"/>
    </row>
    <row r="126" spans="22:75" x14ac:dyDescent="0.15">
      <c r="AT126" s="4"/>
      <c r="BM126" s="4"/>
    </row>
    <row r="127" spans="22:75" x14ac:dyDescent="0.15">
      <c r="AT127" s="4"/>
    </row>
    <row r="128" spans="22:75" x14ac:dyDescent="0.15">
      <c r="AT128" s="4"/>
    </row>
    <row r="129" spans="46:46" x14ac:dyDescent="0.15">
      <c r="AT129" s="4"/>
    </row>
    <row r="130" spans="46:46" x14ac:dyDescent="0.15">
      <c r="AT130" s="4"/>
    </row>
    <row r="131" spans="46:46" x14ac:dyDescent="0.15">
      <c r="AT131" s="4"/>
    </row>
    <row r="132" spans="46:46" x14ac:dyDescent="0.15">
      <c r="AT132" s="4"/>
    </row>
    <row r="133" spans="46:46" x14ac:dyDescent="0.15">
      <c r="AT133" s="4"/>
    </row>
    <row r="134" spans="46:46" x14ac:dyDescent="0.15">
      <c r="AT134" s="4"/>
    </row>
    <row r="135" spans="46:46" x14ac:dyDescent="0.15">
      <c r="AT135" s="4"/>
    </row>
    <row r="136" spans="46:46" x14ac:dyDescent="0.15">
      <c r="AT136" s="4"/>
    </row>
    <row r="137" spans="46:46" x14ac:dyDescent="0.15">
      <c r="AT137" s="4"/>
    </row>
    <row r="138" spans="46:46" x14ac:dyDescent="0.15">
      <c r="AT138" s="4"/>
    </row>
    <row r="139" spans="46:46" x14ac:dyDescent="0.15">
      <c r="AT139" s="4"/>
    </row>
    <row r="140" spans="46:46" x14ac:dyDescent="0.15">
      <c r="AT140" s="4"/>
    </row>
    <row r="141" spans="46:46" x14ac:dyDescent="0.15">
      <c r="AT141" s="4"/>
    </row>
    <row r="142" spans="46:46" x14ac:dyDescent="0.15">
      <c r="AT142" s="4"/>
    </row>
    <row r="143" spans="46:46" x14ac:dyDescent="0.15">
      <c r="AT143" s="4"/>
    </row>
  </sheetData>
  <mergeCells count="80">
    <mergeCell ref="AE7:AH7"/>
    <mergeCell ref="AI7:AO7"/>
    <mergeCell ref="C11:F11"/>
    <mergeCell ref="G11:J11"/>
    <mergeCell ref="K11:N11"/>
    <mergeCell ref="O11:R11"/>
    <mergeCell ref="W11:Z11"/>
    <mergeCell ref="AA11:AD11"/>
    <mergeCell ref="AE11:AH11"/>
    <mergeCell ref="AI11:AO11"/>
    <mergeCell ref="C7:F7"/>
    <mergeCell ref="G7:J7"/>
    <mergeCell ref="K7:N7"/>
    <mergeCell ref="O7:R7"/>
    <mergeCell ref="W7:Z7"/>
    <mergeCell ref="AA7:AD7"/>
    <mergeCell ref="AE15:AH15"/>
    <mergeCell ref="AI15:AO15"/>
    <mergeCell ref="C19:F19"/>
    <mergeCell ref="G19:J19"/>
    <mergeCell ref="K19:N19"/>
    <mergeCell ref="O19:R19"/>
    <mergeCell ref="W19:Z19"/>
    <mergeCell ref="AA19:AD19"/>
    <mergeCell ref="AE19:AH19"/>
    <mergeCell ref="AI19:AO19"/>
    <mergeCell ref="C15:F15"/>
    <mergeCell ref="G15:J15"/>
    <mergeCell ref="K15:N15"/>
    <mergeCell ref="O15:R15"/>
    <mergeCell ref="W15:Z15"/>
    <mergeCell ref="AA15:AD15"/>
    <mergeCell ref="AE23:AH23"/>
    <mergeCell ref="AI23:AO23"/>
    <mergeCell ref="C27:F27"/>
    <mergeCell ref="G27:J27"/>
    <mergeCell ref="K27:N27"/>
    <mergeCell ref="O27:R27"/>
    <mergeCell ref="W27:Z27"/>
    <mergeCell ref="AA27:AD27"/>
    <mergeCell ref="AE27:AH27"/>
    <mergeCell ref="AI27:AO27"/>
    <mergeCell ref="C23:F23"/>
    <mergeCell ref="G23:J23"/>
    <mergeCell ref="K23:N23"/>
    <mergeCell ref="O23:R23"/>
    <mergeCell ref="W23:Z23"/>
    <mergeCell ref="AA23:AD23"/>
    <mergeCell ref="AE31:AH31"/>
    <mergeCell ref="AI31:AO31"/>
    <mergeCell ref="C35:F35"/>
    <mergeCell ref="G35:J35"/>
    <mergeCell ref="K35:N35"/>
    <mergeCell ref="O35:R35"/>
    <mergeCell ref="W35:Z35"/>
    <mergeCell ref="AA35:AD35"/>
    <mergeCell ref="AE35:AH35"/>
    <mergeCell ref="AI35:AO35"/>
    <mergeCell ref="C31:F31"/>
    <mergeCell ref="G31:J31"/>
    <mergeCell ref="K31:N31"/>
    <mergeCell ref="O31:R31"/>
    <mergeCell ref="W31:Z31"/>
    <mergeCell ref="AA31:AD31"/>
    <mergeCell ref="AE39:AH39"/>
    <mergeCell ref="AI39:AO39"/>
    <mergeCell ref="C43:F43"/>
    <mergeCell ref="G43:J43"/>
    <mergeCell ref="K43:N43"/>
    <mergeCell ref="O43:R43"/>
    <mergeCell ref="W43:Z43"/>
    <mergeCell ref="AA43:AD43"/>
    <mergeCell ref="AE43:AH43"/>
    <mergeCell ref="AI43:AO43"/>
    <mergeCell ref="C39:F39"/>
    <mergeCell ref="G39:J39"/>
    <mergeCell ref="K39:N39"/>
    <mergeCell ref="O39:R39"/>
    <mergeCell ref="W39:Z39"/>
    <mergeCell ref="AA39:AD39"/>
  </mergeCells>
  <phoneticPr fontId="2"/>
  <pageMargins left="0.39370078740157483" right="0.19685039370078741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繰り上がり下がり何もなし</vt:lpstr>
      <vt:lpstr>繰り上がり下がり何もなし!Print_Area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KAZUHISA OKADA</dc:creator>
  <cp:lastModifiedBy>桐生市教育委員会</cp:lastModifiedBy>
  <cp:lastPrinted>2020-03-11T05:57:21Z</cp:lastPrinted>
  <dcterms:created xsi:type="dcterms:W3CDTF">2019-11-14T08:37:25Z</dcterms:created>
  <dcterms:modified xsi:type="dcterms:W3CDTF">2020-03-11T06:06:25Z</dcterms:modified>
</cp:coreProperties>
</file>